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960" windowHeight="14640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Q9" i="1" l="1"/>
  <c r="N9" i="1"/>
  <c r="E9" i="1"/>
  <c r="W44" i="1"/>
  <c r="V44" i="1"/>
  <c r="W43" i="1"/>
  <c r="V43" i="1"/>
  <c r="X43" i="1" s="1"/>
  <c r="T44" i="1"/>
  <c r="S44" i="1"/>
  <c r="T43" i="1"/>
  <c r="S43" i="1"/>
  <c r="Q44" i="1"/>
  <c r="P44" i="1"/>
  <c r="R44" i="1" s="1"/>
  <c r="Q43" i="1"/>
  <c r="P43" i="1"/>
  <c r="N44" i="1"/>
  <c r="M44" i="1"/>
  <c r="N43" i="1"/>
  <c r="M43" i="1"/>
  <c r="K44" i="1"/>
  <c r="J44" i="1"/>
  <c r="K43" i="1"/>
  <c r="J43" i="1"/>
  <c r="L43" i="1" s="1"/>
  <c r="H44" i="1"/>
  <c r="G44" i="1"/>
  <c r="H43" i="1"/>
  <c r="G43" i="1"/>
  <c r="E44" i="1"/>
  <c r="D44" i="1"/>
  <c r="E43" i="1"/>
  <c r="D43" i="1"/>
  <c r="W42" i="1"/>
  <c r="V42" i="1"/>
  <c r="T42" i="1"/>
  <c r="S42" i="1"/>
  <c r="U42" i="1" s="1"/>
  <c r="Q42" i="1"/>
  <c r="P42" i="1"/>
  <c r="R42" i="1" s="1"/>
  <c r="N42" i="1"/>
  <c r="M42" i="1"/>
  <c r="K42" i="1"/>
  <c r="J42" i="1"/>
  <c r="L42" i="1" s="1"/>
  <c r="H42" i="1"/>
  <c r="G42" i="1"/>
  <c r="E42" i="1"/>
  <c r="D42" i="1"/>
  <c r="Z41" i="1"/>
  <c r="Y41" i="1"/>
  <c r="X41" i="1"/>
  <c r="U41" i="1"/>
  <c r="R41" i="1"/>
  <c r="O41" i="1"/>
  <c r="L41" i="1"/>
  <c r="I41" i="1"/>
  <c r="F41" i="1"/>
  <c r="Z40" i="1"/>
  <c r="Y40" i="1"/>
  <c r="X40" i="1"/>
  <c r="U40" i="1"/>
  <c r="R40" i="1"/>
  <c r="O40" i="1"/>
  <c r="L40" i="1"/>
  <c r="I40" i="1"/>
  <c r="F40" i="1"/>
  <c r="W39" i="1"/>
  <c r="V39" i="1"/>
  <c r="T39" i="1"/>
  <c r="S39" i="1"/>
  <c r="U39" i="1" s="1"/>
  <c r="Q39" i="1"/>
  <c r="P39" i="1"/>
  <c r="R39" i="1" s="1"/>
  <c r="N39" i="1"/>
  <c r="M39" i="1"/>
  <c r="O39" i="1" s="1"/>
  <c r="K39" i="1"/>
  <c r="J39" i="1"/>
  <c r="L39" i="1" s="1"/>
  <c r="H39" i="1"/>
  <c r="G39" i="1"/>
  <c r="E39" i="1"/>
  <c r="D39" i="1"/>
  <c r="Z38" i="1"/>
  <c r="Y38" i="1"/>
  <c r="X38" i="1"/>
  <c r="U38" i="1"/>
  <c r="R38" i="1"/>
  <c r="O38" i="1"/>
  <c r="L38" i="1"/>
  <c r="I38" i="1"/>
  <c r="F38" i="1"/>
  <c r="Z37" i="1"/>
  <c r="Y37" i="1"/>
  <c r="X37" i="1"/>
  <c r="U37" i="1"/>
  <c r="R37" i="1"/>
  <c r="O37" i="1"/>
  <c r="L37" i="1"/>
  <c r="I37" i="1"/>
  <c r="F37" i="1"/>
  <c r="W36" i="1"/>
  <c r="V36" i="1"/>
  <c r="T36" i="1"/>
  <c r="S36" i="1"/>
  <c r="Q36" i="1"/>
  <c r="P36" i="1"/>
  <c r="R36" i="1" s="1"/>
  <c r="N36" i="1"/>
  <c r="M36" i="1"/>
  <c r="K36" i="1"/>
  <c r="J36" i="1"/>
  <c r="L36" i="1" s="1"/>
  <c r="H36" i="1"/>
  <c r="G36" i="1"/>
  <c r="E36" i="1"/>
  <c r="D36" i="1"/>
  <c r="Z35" i="1"/>
  <c r="Y35" i="1"/>
  <c r="X35" i="1"/>
  <c r="U35" i="1"/>
  <c r="R35" i="1"/>
  <c r="O35" i="1"/>
  <c r="L35" i="1"/>
  <c r="I35" i="1"/>
  <c r="F35" i="1"/>
  <c r="Z34" i="1"/>
  <c r="Y34" i="1"/>
  <c r="X34" i="1"/>
  <c r="U34" i="1"/>
  <c r="R34" i="1"/>
  <c r="O34" i="1"/>
  <c r="L34" i="1"/>
  <c r="I34" i="1"/>
  <c r="F34" i="1"/>
  <c r="W33" i="1"/>
  <c r="V33" i="1"/>
  <c r="X33" i="1" s="1"/>
  <c r="T33" i="1"/>
  <c r="S33" i="1"/>
  <c r="Q33" i="1"/>
  <c r="P33" i="1"/>
  <c r="R33" i="1" s="1"/>
  <c r="N33" i="1"/>
  <c r="M33" i="1"/>
  <c r="K33" i="1"/>
  <c r="J33" i="1"/>
  <c r="L33" i="1" s="1"/>
  <c r="H33" i="1"/>
  <c r="G33" i="1"/>
  <c r="E33" i="1"/>
  <c r="D33" i="1"/>
  <c r="Z32" i="1"/>
  <c r="Y32" i="1"/>
  <c r="X32" i="1"/>
  <c r="U32" i="1"/>
  <c r="R32" i="1"/>
  <c r="O32" i="1"/>
  <c r="L32" i="1"/>
  <c r="I32" i="1"/>
  <c r="F32" i="1"/>
  <c r="Z31" i="1"/>
  <c r="Y31" i="1"/>
  <c r="X31" i="1"/>
  <c r="U31" i="1"/>
  <c r="R31" i="1"/>
  <c r="O31" i="1"/>
  <c r="L31" i="1"/>
  <c r="I31" i="1"/>
  <c r="F31" i="1"/>
  <c r="W30" i="1"/>
  <c r="V30" i="1"/>
  <c r="X30" i="1" s="1"/>
  <c r="T30" i="1"/>
  <c r="S30" i="1"/>
  <c r="Q30" i="1"/>
  <c r="P30" i="1"/>
  <c r="R30" i="1" s="1"/>
  <c r="N30" i="1"/>
  <c r="M30" i="1"/>
  <c r="K30" i="1"/>
  <c r="J30" i="1"/>
  <c r="L30" i="1" s="1"/>
  <c r="H30" i="1"/>
  <c r="G30" i="1"/>
  <c r="E30" i="1"/>
  <c r="D30" i="1"/>
  <c r="Z29" i="1"/>
  <c r="Y29" i="1"/>
  <c r="X29" i="1"/>
  <c r="U29" i="1"/>
  <c r="R29" i="1"/>
  <c r="O29" i="1"/>
  <c r="L29" i="1"/>
  <c r="I29" i="1"/>
  <c r="F29" i="1"/>
  <c r="Z28" i="1"/>
  <c r="Y28" i="1"/>
  <c r="X28" i="1"/>
  <c r="U28" i="1"/>
  <c r="R28" i="1"/>
  <c r="O28" i="1"/>
  <c r="L28" i="1"/>
  <c r="I28" i="1"/>
  <c r="F28" i="1"/>
  <c r="W27" i="1"/>
  <c r="V27" i="1"/>
  <c r="X27" i="1" s="1"/>
  <c r="T27" i="1"/>
  <c r="S27" i="1"/>
  <c r="Q27" i="1"/>
  <c r="P27" i="1"/>
  <c r="R27" i="1" s="1"/>
  <c r="N27" i="1"/>
  <c r="M27" i="1"/>
  <c r="K27" i="1"/>
  <c r="J27" i="1"/>
  <c r="L27" i="1" s="1"/>
  <c r="H27" i="1"/>
  <c r="G27" i="1"/>
  <c r="D27" i="1"/>
  <c r="Z26" i="1"/>
  <c r="Y26" i="1"/>
  <c r="X26" i="1"/>
  <c r="U26" i="1"/>
  <c r="R26" i="1"/>
  <c r="O26" i="1"/>
  <c r="L26" i="1"/>
  <c r="I26" i="1"/>
  <c r="F26" i="1"/>
  <c r="Z25" i="1"/>
  <c r="Y25" i="1"/>
  <c r="X25" i="1"/>
  <c r="U25" i="1"/>
  <c r="R25" i="1"/>
  <c r="O25" i="1"/>
  <c r="L25" i="1"/>
  <c r="I25" i="1"/>
  <c r="F25" i="1"/>
  <c r="B25" i="1"/>
  <c r="B28" i="1" s="1"/>
  <c r="B31" i="1" s="1"/>
  <c r="B34" i="1" s="1"/>
  <c r="B37" i="1" s="1"/>
  <c r="B40" i="1" s="1"/>
  <c r="W21" i="1"/>
  <c r="V21" i="1"/>
  <c r="T21" i="1"/>
  <c r="S21" i="1"/>
  <c r="Q21" i="1"/>
  <c r="P21" i="1"/>
  <c r="R21" i="1" s="1"/>
  <c r="N21" i="1"/>
  <c r="M21" i="1"/>
  <c r="K21" i="1"/>
  <c r="J21" i="1"/>
  <c r="L21" i="1" s="1"/>
  <c r="H21" i="1"/>
  <c r="G21" i="1"/>
  <c r="E21" i="1"/>
  <c r="D21" i="1"/>
  <c r="Z20" i="1"/>
  <c r="Y20" i="1"/>
  <c r="X20" i="1"/>
  <c r="U20" i="1"/>
  <c r="R20" i="1"/>
  <c r="O20" i="1"/>
  <c r="L20" i="1"/>
  <c r="I20" i="1"/>
  <c r="F20" i="1"/>
  <c r="Z19" i="1"/>
  <c r="Y19" i="1"/>
  <c r="X19" i="1"/>
  <c r="U19" i="1"/>
  <c r="R19" i="1"/>
  <c r="O19" i="1"/>
  <c r="L19" i="1"/>
  <c r="I19" i="1"/>
  <c r="F19" i="1"/>
  <c r="W18" i="1"/>
  <c r="V18" i="1"/>
  <c r="X18" i="1" s="1"/>
  <c r="T18" i="1"/>
  <c r="S18" i="1"/>
  <c r="Q18" i="1"/>
  <c r="P18" i="1"/>
  <c r="R18" i="1" s="1"/>
  <c r="N18" i="1"/>
  <c r="M18" i="1"/>
  <c r="K18" i="1"/>
  <c r="J18" i="1"/>
  <c r="L18" i="1" s="1"/>
  <c r="H18" i="1"/>
  <c r="G18" i="1"/>
  <c r="E18" i="1"/>
  <c r="D18" i="1"/>
  <c r="Z17" i="1"/>
  <c r="Y17" i="1"/>
  <c r="X17" i="1"/>
  <c r="U17" i="1"/>
  <c r="R17" i="1"/>
  <c r="O17" i="1"/>
  <c r="L17" i="1"/>
  <c r="I17" i="1"/>
  <c r="F17" i="1"/>
  <c r="Z16" i="1"/>
  <c r="Y16" i="1"/>
  <c r="X16" i="1"/>
  <c r="U16" i="1"/>
  <c r="R16" i="1"/>
  <c r="O16" i="1"/>
  <c r="L16" i="1"/>
  <c r="I16" i="1"/>
  <c r="F16" i="1"/>
  <c r="W15" i="1"/>
  <c r="V15" i="1"/>
  <c r="T15" i="1"/>
  <c r="S15" i="1"/>
  <c r="Q15" i="1"/>
  <c r="P15" i="1"/>
  <c r="R15" i="1" s="1"/>
  <c r="N15" i="1"/>
  <c r="M15" i="1"/>
  <c r="K15" i="1"/>
  <c r="J15" i="1"/>
  <c r="L15" i="1" s="1"/>
  <c r="H15" i="1"/>
  <c r="G15" i="1"/>
  <c r="E15" i="1"/>
  <c r="D15" i="1"/>
  <c r="Z14" i="1"/>
  <c r="Y14" i="1"/>
  <c r="X14" i="1"/>
  <c r="U14" i="1"/>
  <c r="R14" i="1"/>
  <c r="O14" i="1"/>
  <c r="L14" i="1"/>
  <c r="I14" i="1"/>
  <c r="F14" i="1"/>
  <c r="Z13" i="1"/>
  <c r="Y13" i="1"/>
  <c r="X13" i="1"/>
  <c r="U13" i="1"/>
  <c r="R13" i="1"/>
  <c r="O13" i="1"/>
  <c r="L13" i="1"/>
  <c r="I13" i="1"/>
  <c r="F13" i="1"/>
  <c r="B10" i="1"/>
  <c r="B13" i="1" s="1"/>
  <c r="B16" i="1" s="1"/>
  <c r="B19" i="1" s="1"/>
  <c r="W12" i="1"/>
  <c r="V12" i="1"/>
  <c r="T12" i="1"/>
  <c r="S12" i="1"/>
  <c r="Q12" i="1"/>
  <c r="P12" i="1"/>
  <c r="R12" i="1" s="1"/>
  <c r="N12" i="1"/>
  <c r="M12" i="1"/>
  <c r="K12" i="1"/>
  <c r="J12" i="1"/>
  <c r="L12" i="1" s="1"/>
  <c r="H12" i="1"/>
  <c r="G12" i="1"/>
  <c r="E12" i="1"/>
  <c r="D12" i="1"/>
  <c r="Z11" i="1"/>
  <c r="Y11" i="1"/>
  <c r="X11" i="1"/>
  <c r="U11" i="1"/>
  <c r="R11" i="1"/>
  <c r="O11" i="1"/>
  <c r="L11" i="1"/>
  <c r="I11" i="1"/>
  <c r="F11" i="1"/>
  <c r="Z10" i="1"/>
  <c r="Y10" i="1"/>
  <c r="X10" i="1"/>
  <c r="U10" i="1"/>
  <c r="R10" i="1"/>
  <c r="O10" i="1"/>
  <c r="L10" i="1"/>
  <c r="I10" i="1"/>
  <c r="F10" i="1"/>
  <c r="W9" i="1"/>
  <c r="V9" i="1"/>
  <c r="T9" i="1"/>
  <c r="S9" i="1"/>
  <c r="P9" i="1"/>
  <c r="R9" i="1" s="1"/>
  <c r="M9" i="1"/>
  <c r="K9" i="1"/>
  <c r="J9" i="1"/>
  <c r="L9" i="1" s="1"/>
  <c r="H9" i="1"/>
  <c r="G9" i="1"/>
  <c r="D9" i="1"/>
  <c r="Z8" i="1"/>
  <c r="Y8" i="1"/>
  <c r="X8" i="1"/>
  <c r="U8" i="1"/>
  <c r="R8" i="1"/>
  <c r="O8" i="1"/>
  <c r="L8" i="1"/>
  <c r="I8" i="1"/>
  <c r="F8" i="1"/>
  <c r="Z7" i="1"/>
  <c r="Y7" i="1"/>
  <c r="X7" i="1"/>
  <c r="U7" i="1"/>
  <c r="R7" i="1"/>
  <c r="O7" i="1"/>
  <c r="L7" i="1"/>
  <c r="I7" i="1"/>
  <c r="F7" i="1"/>
  <c r="X23" i="1"/>
  <c r="X22" i="1"/>
  <c r="U23" i="1"/>
  <c r="U22" i="1"/>
  <c r="R23" i="1"/>
  <c r="R22" i="1"/>
  <c r="O23" i="1"/>
  <c r="O22" i="1"/>
  <c r="L23" i="1"/>
  <c r="L22" i="1"/>
  <c r="I23" i="1"/>
  <c r="I22" i="1"/>
  <c r="F23" i="1"/>
  <c r="F22" i="1"/>
  <c r="W24" i="1"/>
  <c r="V24" i="1"/>
  <c r="T24" i="1"/>
  <c r="S24" i="1"/>
  <c r="Q24" i="1"/>
  <c r="P24" i="1"/>
  <c r="R24" i="1" s="1"/>
  <c r="N24" i="1"/>
  <c r="M24" i="1"/>
  <c r="K24" i="1"/>
  <c r="J24" i="1"/>
  <c r="L24" i="1" s="1"/>
  <c r="H24" i="1"/>
  <c r="G24" i="1"/>
  <c r="Z23" i="1"/>
  <c r="Y23" i="1"/>
  <c r="Z22" i="1"/>
  <c r="Y22" i="1"/>
  <c r="E24" i="1"/>
  <c r="D24" i="1"/>
  <c r="O36" i="1" l="1"/>
  <c r="X42" i="1"/>
  <c r="O42" i="1"/>
  <c r="I42" i="1"/>
  <c r="AA41" i="1"/>
  <c r="F42" i="1"/>
  <c r="X39" i="1"/>
  <c r="I39" i="1"/>
  <c r="AA38" i="1"/>
  <c r="AA37" i="1"/>
  <c r="F39" i="1"/>
  <c r="F30" i="1"/>
  <c r="F36" i="1"/>
  <c r="X36" i="1"/>
  <c r="AA35" i="1"/>
  <c r="U36" i="1"/>
  <c r="I36" i="1"/>
  <c r="I30" i="1"/>
  <c r="O30" i="1"/>
  <c r="U30" i="1"/>
  <c r="O33" i="1"/>
  <c r="U33" i="1"/>
  <c r="AA31" i="1"/>
  <c r="I33" i="1"/>
  <c r="AA32" i="1"/>
  <c r="F33" i="1"/>
  <c r="AA29" i="1"/>
  <c r="F24" i="1"/>
  <c r="I27" i="1"/>
  <c r="Z39" i="1"/>
  <c r="U27" i="1"/>
  <c r="O27" i="1"/>
  <c r="AA26" i="1"/>
  <c r="AA25" i="1"/>
  <c r="F27" i="1"/>
  <c r="X21" i="1"/>
  <c r="X9" i="1"/>
  <c r="F12" i="1"/>
  <c r="Z33" i="1"/>
  <c r="Y36" i="1"/>
  <c r="Y42" i="1"/>
  <c r="I12" i="1"/>
  <c r="O12" i="1"/>
  <c r="Y27" i="1"/>
  <c r="Y30" i="1"/>
  <c r="AA34" i="1"/>
  <c r="AA28" i="1"/>
  <c r="AA40" i="1"/>
  <c r="U21" i="1"/>
  <c r="O21" i="1"/>
  <c r="I21" i="1"/>
  <c r="Y21" i="1"/>
  <c r="AA20" i="1"/>
  <c r="F21" i="1"/>
  <c r="AA19" i="1"/>
  <c r="U18" i="1"/>
  <c r="O18" i="1"/>
  <c r="I18" i="1"/>
  <c r="AA17" i="1"/>
  <c r="F18" i="1"/>
  <c r="Y18" i="1"/>
  <c r="AA16" i="1"/>
  <c r="X15" i="1"/>
  <c r="U15" i="1"/>
  <c r="S45" i="1"/>
  <c r="P45" i="1"/>
  <c r="R45" i="1" s="1"/>
  <c r="R43" i="1"/>
  <c r="O15" i="1"/>
  <c r="I15" i="1"/>
  <c r="AA13" i="1"/>
  <c r="AA14" i="1"/>
  <c r="F15" i="1"/>
  <c r="Y15" i="1"/>
  <c r="W45" i="1"/>
  <c r="X12" i="1"/>
  <c r="U12" i="1"/>
  <c r="N45" i="1"/>
  <c r="M45" i="1"/>
  <c r="Z12" i="1"/>
  <c r="AA11" i="1"/>
  <c r="G45" i="1"/>
  <c r="E45" i="1"/>
  <c r="AA10" i="1"/>
  <c r="H45" i="1"/>
  <c r="T45" i="1"/>
  <c r="U44" i="1"/>
  <c r="U9" i="1"/>
  <c r="X44" i="1"/>
  <c r="V45" i="1"/>
  <c r="O9" i="1"/>
  <c r="Q45" i="1"/>
  <c r="O44" i="1"/>
  <c r="Z9" i="1"/>
  <c r="K45" i="1"/>
  <c r="J45" i="1"/>
  <c r="L45" i="1" s="1"/>
  <c r="I9" i="1"/>
  <c r="F44" i="1"/>
  <c r="F9" i="1"/>
  <c r="Y44" i="1"/>
  <c r="U43" i="1"/>
  <c r="Z43" i="1"/>
  <c r="O43" i="1"/>
  <c r="L44" i="1"/>
  <c r="Z44" i="1"/>
  <c r="I43" i="1"/>
  <c r="I44" i="1"/>
  <c r="Y43" i="1"/>
  <c r="Z15" i="1"/>
  <c r="Z27" i="1"/>
  <c r="Z36" i="1"/>
  <c r="Y39" i="1"/>
  <c r="Z42" i="1"/>
  <c r="Z18" i="1"/>
  <c r="Z30" i="1"/>
  <c r="Y33" i="1"/>
  <c r="AA33" i="1" s="1"/>
  <c r="F43" i="1"/>
  <c r="D45" i="1"/>
  <c r="AA22" i="1"/>
  <c r="I24" i="1"/>
  <c r="O24" i="1"/>
  <c r="U24" i="1"/>
  <c r="AA23" i="1"/>
  <c r="X24" i="1"/>
  <c r="Y12" i="1"/>
  <c r="Z21" i="1"/>
  <c r="AA8" i="1"/>
  <c r="AA7" i="1"/>
  <c r="Y9" i="1"/>
  <c r="Y24" i="1"/>
  <c r="Z24" i="1"/>
  <c r="AA42" i="1" l="1"/>
  <c r="AA39" i="1"/>
  <c r="AA36" i="1"/>
  <c r="AA9" i="1"/>
  <c r="U45" i="1"/>
  <c r="AA30" i="1"/>
  <c r="AA27" i="1"/>
  <c r="AA21" i="1"/>
  <c r="O45" i="1"/>
  <c r="AA18" i="1"/>
  <c r="X45" i="1"/>
  <c r="I45" i="1"/>
  <c r="F45" i="1"/>
  <c r="AA15" i="1"/>
  <c r="AA12" i="1"/>
  <c r="AA44" i="1"/>
  <c r="AA43" i="1"/>
  <c r="Z45" i="1"/>
  <c r="Y45" i="1"/>
  <c r="AA24" i="1"/>
  <c r="AA45" i="1" l="1"/>
</calcChain>
</file>

<file path=xl/sharedStrings.xml><?xml version="1.0" encoding="utf-8"?>
<sst xmlns="http://schemas.openxmlformats.org/spreadsheetml/2006/main" count="74" uniqueCount="16">
  <si>
    <t>Benziny</t>
  </si>
  <si>
    <t>celkem</t>
  </si>
  <si>
    <t>%</t>
  </si>
  <si>
    <t>SMN 30</t>
  </si>
  <si>
    <t>LPG</t>
  </si>
  <si>
    <t>počty vzorků</t>
  </si>
  <si>
    <t>Nafty</t>
  </si>
  <si>
    <t>FAME</t>
  </si>
  <si>
    <t>CNG</t>
  </si>
  <si>
    <t>E 85</t>
  </si>
  <si>
    <t>Celkem</t>
  </si>
  <si>
    <t>ČAPPO</t>
  </si>
  <si>
    <t>ostatní</t>
  </si>
  <si>
    <t>nev.</t>
  </si>
  <si>
    <t>Období</t>
  </si>
  <si>
    <t>ČOI: přehled výsledků sledování a monitorování jakosti PHM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</si>
</sst>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i/>
      <sz val="12"/>
      <name val="Calibri"/>
      <family val="2"/>
      <charset val="238"/>
    </font>
    <font>
      <i/>
      <sz val="12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top"/>
    </xf>
    <xf numFmtId="0" fontId="3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2" xfId="0" applyFont="1" applyBorder="1" applyAlignment="1">
      <alignment horizontal="left"/>
    </xf>
    <xf numFmtId="164" fontId="3" fillId="0" borderId="6" xfId="1" applyNumberFormat="1" applyFont="1" applyBorder="1" applyAlignment="1">
      <alignment horizontal="right" vertical="center"/>
    </xf>
    <xf numFmtId="164" fontId="3" fillId="0" borderId="9" xfId="1" applyNumberFormat="1" applyFont="1" applyBorder="1" applyAlignment="1">
      <alignment horizontal="right" vertical="center"/>
    </xf>
    <xf numFmtId="164" fontId="6" fillId="0" borderId="4" xfId="1" applyNumberFormat="1" applyFont="1" applyBorder="1" applyAlignment="1">
      <alignment horizontal="right" vertical="center"/>
    </xf>
    <xf numFmtId="164" fontId="7" fillId="0" borderId="6" xfId="1" applyNumberFormat="1" applyFont="1" applyBorder="1" applyAlignment="1">
      <alignment horizontal="right" vertical="center"/>
    </xf>
    <xf numFmtId="164" fontId="7" fillId="0" borderId="9" xfId="1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11" xfId="0" applyBorder="1" applyAlignment="1">
      <alignment horizontal="center" vertical="top"/>
    </xf>
    <xf numFmtId="0" fontId="5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2" fillId="0" borderId="0" xfId="0" applyFont="1"/>
    <xf numFmtId="3" fontId="5" fillId="0" borderId="12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45"/>
  <sheetViews>
    <sheetView showGridLines="0" tabSelected="1" workbookViewId="0">
      <pane ySplit="6" topLeftCell="A7" activePane="bottomLeft" state="frozen"/>
      <selection pane="bottomLeft" activeCell="H23" sqref="H23"/>
    </sheetView>
  </sheetViews>
  <sheetFormatPr defaultRowHeight="15.75" x14ac:dyDescent="0.25"/>
  <cols>
    <col min="1" max="1" width="3" customWidth="1"/>
    <col min="2" max="2" width="8.125" customWidth="1"/>
    <col min="3" max="3" width="9.875" customWidth="1"/>
    <col min="4" max="4" width="6.625" customWidth="1"/>
    <col min="5" max="5" width="6.125" customWidth="1"/>
    <col min="6" max="9" width="6" customWidth="1"/>
    <col min="10" max="12" width="6" hidden="1" customWidth="1"/>
    <col min="13" max="15" width="6" customWidth="1"/>
    <col min="16" max="18" width="6" hidden="1" customWidth="1"/>
    <col min="19" max="23" width="6" customWidth="1"/>
    <col min="24" max="24" width="7.125" customWidth="1"/>
    <col min="25" max="27" width="6" customWidth="1"/>
  </cols>
  <sheetData>
    <row r="2" spans="2:27" x14ac:dyDescent="0.25">
      <c r="B2" s="23" t="s">
        <v>15</v>
      </c>
    </row>
    <row r="3" spans="2:27" x14ac:dyDescent="0.25">
      <c r="B3" t="s">
        <v>5</v>
      </c>
    </row>
    <row r="5" spans="2:27" x14ac:dyDescent="0.25">
      <c r="B5" s="30" t="s">
        <v>14</v>
      </c>
      <c r="C5" s="17"/>
      <c r="D5" s="27" t="s">
        <v>0</v>
      </c>
      <c r="E5" s="28"/>
      <c r="F5" s="29"/>
      <c r="G5" s="27" t="s">
        <v>6</v>
      </c>
      <c r="H5" s="28"/>
      <c r="I5" s="29"/>
      <c r="J5" s="27" t="s">
        <v>3</v>
      </c>
      <c r="K5" s="28"/>
      <c r="L5" s="29"/>
      <c r="M5" s="27" t="s">
        <v>4</v>
      </c>
      <c r="N5" s="28"/>
      <c r="O5" s="29"/>
      <c r="P5" s="27" t="s">
        <v>7</v>
      </c>
      <c r="Q5" s="28"/>
      <c r="R5" s="29"/>
      <c r="S5" s="27" t="s">
        <v>8</v>
      </c>
      <c r="T5" s="28"/>
      <c r="U5" s="29"/>
      <c r="V5" s="27" t="s">
        <v>9</v>
      </c>
      <c r="W5" s="28"/>
      <c r="X5" s="29"/>
      <c r="Y5" s="27" t="s">
        <v>10</v>
      </c>
      <c r="Z5" s="28"/>
      <c r="AA5" s="29"/>
    </row>
    <row r="6" spans="2:27" x14ac:dyDescent="0.25">
      <c r="B6" s="31"/>
      <c r="C6" s="3"/>
      <c r="D6" s="1" t="s">
        <v>1</v>
      </c>
      <c r="E6" s="2" t="s">
        <v>13</v>
      </c>
      <c r="F6" s="4" t="s">
        <v>2</v>
      </c>
      <c r="G6" s="1" t="s">
        <v>1</v>
      </c>
      <c r="H6" s="2" t="s">
        <v>13</v>
      </c>
      <c r="I6" s="4" t="s">
        <v>2</v>
      </c>
      <c r="J6" s="1" t="s">
        <v>1</v>
      </c>
      <c r="K6" s="2" t="s">
        <v>13</v>
      </c>
      <c r="L6" s="4" t="s">
        <v>2</v>
      </c>
      <c r="M6" s="1" t="s">
        <v>1</v>
      </c>
      <c r="N6" s="2" t="s">
        <v>13</v>
      </c>
      <c r="O6" s="4" t="s">
        <v>2</v>
      </c>
      <c r="P6" s="1" t="s">
        <v>1</v>
      </c>
      <c r="Q6" s="2" t="s">
        <v>13</v>
      </c>
      <c r="R6" s="4" t="s">
        <v>2</v>
      </c>
      <c r="S6" s="1" t="s">
        <v>1</v>
      </c>
      <c r="T6" s="2" t="s">
        <v>13</v>
      </c>
      <c r="U6" s="4" t="s">
        <v>2</v>
      </c>
      <c r="V6" s="1" t="s">
        <v>1</v>
      </c>
      <c r="W6" s="2" t="s">
        <v>13</v>
      </c>
      <c r="X6" s="4" t="s">
        <v>2</v>
      </c>
      <c r="Y6" s="1" t="s">
        <v>1</v>
      </c>
      <c r="Z6" s="2" t="s">
        <v>13</v>
      </c>
      <c r="AA6" s="4" t="s">
        <v>2</v>
      </c>
    </row>
    <row r="7" spans="2:27" x14ac:dyDescent="0.25">
      <c r="B7" s="30">
        <v>1</v>
      </c>
      <c r="C7" s="7" t="s">
        <v>11</v>
      </c>
      <c r="D7" s="13">
        <v>35</v>
      </c>
      <c r="E7" s="14">
        <v>0</v>
      </c>
      <c r="F7" s="10">
        <f>IF(D7=0,0,+E7/D7)</f>
        <v>0</v>
      </c>
      <c r="G7" s="13">
        <v>49</v>
      </c>
      <c r="H7" s="14">
        <v>0</v>
      </c>
      <c r="I7" s="10">
        <f>IF(G7=0,0,+H7/G7)</f>
        <v>0</v>
      </c>
      <c r="J7" s="13">
        <v>0</v>
      </c>
      <c r="K7" s="14">
        <v>0</v>
      </c>
      <c r="L7" s="10">
        <f>IF(J7=0,0,+K7/J7)</f>
        <v>0</v>
      </c>
      <c r="M7" s="13">
        <v>3</v>
      </c>
      <c r="N7" s="14">
        <v>0</v>
      </c>
      <c r="O7" s="10">
        <f>IF(M7=0,0,+N7/M7)</f>
        <v>0</v>
      </c>
      <c r="P7" s="13">
        <v>0</v>
      </c>
      <c r="Q7" s="14">
        <v>0</v>
      </c>
      <c r="R7" s="10">
        <f>IF(P7=0,0,+Q7/P7)</f>
        <v>0</v>
      </c>
      <c r="S7" s="13">
        <v>0</v>
      </c>
      <c r="T7" s="14">
        <v>0</v>
      </c>
      <c r="U7" s="10">
        <f>IF(S7=0,0,+T7/S7)</f>
        <v>0</v>
      </c>
      <c r="V7" s="13">
        <v>0</v>
      </c>
      <c r="W7" s="14">
        <v>0</v>
      </c>
      <c r="X7" s="10">
        <f>IF(V7=0,0,+W7/V7)</f>
        <v>0</v>
      </c>
      <c r="Y7" s="13">
        <f>SUM(D7,G7,J7,M7,P7,S7,V7)</f>
        <v>87</v>
      </c>
      <c r="Z7" s="14">
        <f>SUM(E7,H7,K7,N7,Q7,T7,W7)</f>
        <v>0</v>
      </c>
      <c r="AA7" s="10">
        <f>IF(Y7=0,0,+Z7/Y7)</f>
        <v>0</v>
      </c>
    </row>
    <row r="8" spans="2:27" x14ac:dyDescent="0.25">
      <c r="B8" s="35"/>
      <c r="C8" s="5" t="s">
        <v>12</v>
      </c>
      <c r="D8" s="15">
        <v>49</v>
      </c>
      <c r="E8" s="16">
        <v>0</v>
      </c>
      <c r="F8" s="11">
        <f t="shared" ref="F8:F9" si="0">IF(D8=0,0,+E8/D8)</f>
        <v>0</v>
      </c>
      <c r="G8" s="15">
        <v>62</v>
      </c>
      <c r="H8" s="16">
        <v>1</v>
      </c>
      <c r="I8" s="11">
        <f t="shared" ref="I8:I9" si="1">IF(G8=0,0,+H8/G8)</f>
        <v>1.6129032258064516E-2</v>
      </c>
      <c r="J8" s="15">
        <v>0</v>
      </c>
      <c r="K8" s="16">
        <v>0</v>
      </c>
      <c r="L8" s="11">
        <f t="shared" ref="L8:L9" si="2">IF(J8=0,0,+K8/J8)</f>
        <v>0</v>
      </c>
      <c r="M8" s="15">
        <v>21</v>
      </c>
      <c r="N8" s="16">
        <v>0</v>
      </c>
      <c r="O8" s="11">
        <f t="shared" ref="O8:O9" si="3">IF(M8=0,0,+N8/M8)</f>
        <v>0</v>
      </c>
      <c r="P8" s="15">
        <v>0</v>
      </c>
      <c r="Q8" s="16">
        <v>0</v>
      </c>
      <c r="R8" s="11">
        <f t="shared" ref="R8:R9" si="4">IF(P8=0,0,+Q8/P8)</f>
        <v>0</v>
      </c>
      <c r="S8" s="15">
        <v>3</v>
      </c>
      <c r="T8" s="16">
        <v>0</v>
      </c>
      <c r="U8" s="11">
        <f t="shared" ref="U8:U9" si="5">IF(S8=0,0,+T8/S8)</f>
        <v>0</v>
      </c>
      <c r="V8" s="15">
        <v>1</v>
      </c>
      <c r="W8" s="16">
        <v>0</v>
      </c>
      <c r="X8" s="11">
        <f t="shared" ref="X8:X9" si="6">IF(V8=0,0,+W8/V8)</f>
        <v>0</v>
      </c>
      <c r="Y8" s="15">
        <f t="shared" ref="Y8" si="7">SUM(D8,G8,J8,M8,P8,S8,V8)</f>
        <v>136</v>
      </c>
      <c r="Z8" s="16">
        <f t="shared" ref="Z8" si="8">SUM(E8,H8,K8,N8,Q8,T8,W8)</f>
        <v>1</v>
      </c>
      <c r="AA8" s="11">
        <f t="shared" ref="AA8:AA21" si="9">IF(Y8=0,0,+Z8/Y8)</f>
        <v>7.3529411764705881E-3</v>
      </c>
    </row>
    <row r="9" spans="2:27" x14ac:dyDescent="0.25">
      <c r="B9" s="31"/>
      <c r="C9" s="6" t="s">
        <v>10</v>
      </c>
      <c r="D9" s="21">
        <f>SUM(D7:D8)</f>
        <v>84</v>
      </c>
      <c r="E9" s="22">
        <f>SUM(E7:E8)</f>
        <v>0</v>
      </c>
      <c r="F9" s="12">
        <f t="shared" si="0"/>
        <v>0</v>
      </c>
      <c r="G9" s="21">
        <f>SUM(G7:G8)</f>
        <v>111</v>
      </c>
      <c r="H9" s="22">
        <f>SUM(H7:H8)</f>
        <v>1</v>
      </c>
      <c r="I9" s="12">
        <f t="shared" si="1"/>
        <v>9.0090090090090089E-3</v>
      </c>
      <c r="J9" s="21">
        <f>SUM(J7:J8)</f>
        <v>0</v>
      </c>
      <c r="K9" s="22">
        <f>SUM(K7:K8)</f>
        <v>0</v>
      </c>
      <c r="L9" s="12">
        <f t="shared" si="2"/>
        <v>0</v>
      </c>
      <c r="M9" s="21">
        <f>SUM(M7:M8)</f>
        <v>24</v>
      </c>
      <c r="N9" s="22">
        <f>SUM(N7:N8)</f>
        <v>0</v>
      </c>
      <c r="O9" s="12">
        <f t="shared" si="3"/>
        <v>0</v>
      </c>
      <c r="P9" s="21">
        <f>SUM(P7:P8)</f>
        <v>0</v>
      </c>
      <c r="Q9" s="22">
        <f>SUM(Q7:Q8)</f>
        <v>0</v>
      </c>
      <c r="R9" s="12">
        <f t="shared" si="4"/>
        <v>0</v>
      </c>
      <c r="S9" s="21">
        <f>SUM(S7:S8)</f>
        <v>3</v>
      </c>
      <c r="T9" s="22">
        <f>SUM(T7:T8)</f>
        <v>0</v>
      </c>
      <c r="U9" s="12">
        <f t="shared" si="5"/>
        <v>0</v>
      </c>
      <c r="V9" s="21">
        <f>SUM(V7:V8)</f>
        <v>1</v>
      </c>
      <c r="W9" s="22">
        <f>SUM(W7:W8)</f>
        <v>0</v>
      </c>
      <c r="X9" s="12">
        <f t="shared" si="6"/>
        <v>0</v>
      </c>
      <c r="Y9" s="21">
        <f>SUM(Y7:Y8)</f>
        <v>223</v>
      </c>
      <c r="Z9" s="22">
        <f>SUM(Z7:Z8)</f>
        <v>1</v>
      </c>
      <c r="AA9" s="12">
        <f t="shared" si="9"/>
        <v>4.4843049327354259E-3</v>
      </c>
    </row>
    <row r="10" spans="2:27" x14ac:dyDescent="0.25">
      <c r="B10" s="30">
        <f>+B7+1</f>
        <v>2</v>
      </c>
      <c r="C10" s="7" t="s">
        <v>11</v>
      </c>
      <c r="D10" s="13">
        <v>27</v>
      </c>
      <c r="E10" s="14">
        <v>0</v>
      </c>
      <c r="F10" s="10">
        <f>IF(D10=0,0,+E10/D10)</f>
        <v>0</v>
      </c>
      <c r="G10" s="13">
        <v>35</v>
      </c>
      <c r="H10" s="14"/>
      <c r="I10" s="10">
        <f>IF(G10=0,0,+H10/G10)</f>
        <v>0</v>
      </c>
      <c r="J10" s="13">
        <v>0</v>
      </c>
      <c r="K10" s="14">
        <v>0</v>
      </c>
      <c r="L10" s="10">
        <f>IF(J10=0,0,+K10/J10)</f>
        <v>0</v>
      </c>
      <c r="M10" s="13">
        <v>3</v>
      </c>
      <c r="N10" s="14">
        <v>0</v>
      </c>
      <c r="O10" s="10">
        <f>IF(M10=0,0,+N10/M10)</f>
        <v>0</v>
      </c>
      <c r="P10" s="13">
        <v>0</v>
      </c>
      <c r="Q10" s="14">
        <v>0</v>
      </c>
      <c r="R10" s="10">
        <f>IF(P10=0,0,+Q10/P10)</f>
        <v>0</v>
      </c>
      <c r="S10" s="13">
        <v>0</v>
      </c>
      <c r="T10" s="14">
        <v>0</v>
      </c>
      <c r="U10" s="10">
        <f>IF(S10=0,0,+T10/S10)</f>
        <v>0</v>
      </c>
      <c r="V10" s="13">
        <v>0</v>
      </c>
      <c r="W10" s="14">
        <v>0</v>
      </c>
      <c r="X10" s="10">
        <f>IF(V10=0,0,+W10/V10)</f>
        <v>0</v>
      </c>
      <c r="Y10" s="13">
        <f>SUM(D10,G10,J10,M10,P10,S10,V10)</f>
        <v>65</v>
      </c>
      <c r="Z10" s="14">
        <f>SUM(E10,H10,K10,N10,Q10,T10,W10)</f>
        <v>0</v>
      </c>
      <c r="AA10" s="10">
        <f>IF(Y10=0,0,+Z10/Y10)</f>
        <v>0</v>
      </c>
    </row>
    <row r="11" spans="2:27" x14ac:dyDescent="0.25">
      <c r="B11" s="35"/>
      <c r="C11" s="5" t="s">
        <v>12</v>
      </c>
      <c r="D11" s="15">
        <v>57</v>
      </c>
      <c r="E11" s="16">
        <v>0</v>
      </c>
      <c r="F11" s="11">
        <f t="shared" ref="F11:F12" si="10">IF(D11=0,0,+E11/D11)</f>
        <v>0</v>
      </c>
      <c r="G11" s="15">
        <v>71</v>
      </c>
      <c r="H11" s="16">
        <v>3</v>
      </c>
      <c r="I11" s="11">
        <f t="shared" ref="I11:I12" si="11">IF(G11=0,0,+H11/G11)</f>
        <v>4.2253521126760563E-2</v>
      </c>
      <c r="J11" s="15">
        <v>0</v>
      </c>
      <c r="K11" s="16">
        <v>0</v>
      </c>
      <c r="L11" s="11">
        <f t="shared" ref="L11:L12" si="12">IF(J11=0,0,+K11/J11)</f>
        <v>0</v>
      </c>
      <c r="M11" s="15">
        <v>15</v>
      </c>
      <c r="N11" s="16">
        <v>0</v>
      </c>
      <c r="O11" s="11">
        <f t="shared" ref="O11:O12" si="13">IF(M11=0,0,+N11/M11)</f>
        <v>0</v>
      </c>
      <c r="P11" s="15">
        <v>0</v>
      </c>
      <c r="Q11" s="16">
        <v>0</v>
      </c>
      <c r="R11" s="11">
        <f t="shared" ref="R11:R12" si="14">IF(P11=0,0,+Q11/P11)</f>
        <v>0</v>
      </c>
      <c r="S11" s="15">
        <v>3</v>
      </c>
      <c r="T11" s="16">
        <v>0</v>
      </c>
      <c r="U11" s="11">
        <f t="shared" ref="U11:U12" si="15">IF(S11=0,0,+T11/S11)</f>
        <v>0</v>
      </c>
      <c r="V11" s="15">
        <v>1</v>
      </c>
      <c r="W11" s="16">
        <v>1</v>
      </c>
      <c r="X11" s="11">
        <f t="shared" ref="X11:X12" si="16">IF(V11=0,0,+W11/V11)</f>
        <v>1</v>
      </c>
      <c r="Y11" s="15">
        <f t="shared" ref="Y11" si="17">SUM(D11,G11,J11,M11,P11,S11,V11)</f>
        <v>147</v>
      </c>
      <c r="Z11" s="16">
        <f t="shared" ref="Z11" si="18">SUM(E11,H11,K11,N11,Q11,T11,W11)</f>
        <v>4</v>
      </c>
      <c r="AA11" s="11">
        <f t="shared" si="9"/>
        <v>2.7210884353741496E-2</v>
      </c>
    </row>
    <row r="12" spans="2:27" x14ac:dyDescent="0.25">
      <c r="B12" s="31"/>
      <c r="C12" s="6" t="s">
        <v>10</v>
      </c>
      <c r="D12" s="21">
        <f>SUM(D10:D11)</f>
        <v>84</v>
      </c>
      <c r="E12" s="22">
        <f>SUM(E10:E11)</f>
        <v>0</v>
      </c>
      <c r="F12" s="12">
        <f t="shared" si="10"/>
        <v>0</v>
      </c>
      <c r="G12" s="21">
        <f>SUM(G10:G11)</f>
        <v>106</v>
      </c>
      <c r="H12" s="22">
        <f>SUM(H10:H11)</f>
        <v>3</v>
      </c>
      <c r="I12" s="12">
        <f t="shared" si="11"/>
        <v>2.8301886792452831E-2</v>
      </c>
      <c r="J12" s="21">
        <f>SUM(J10:J11)</f>
        <v>0</v>
      </c>
      <c r="K12" s="22">
        <f>SUM(K10:K11)</f>
        <v>0</v>
      </c>
      <c r="L12" s="12">
        <f t="shared" si="12"/>
        <v>0</v>
      </c>
      <c r="M12" s="21">
        <f>SUM(M10:M11)</f>
        <v>18</v>
      </c>
      <c r="N12" s="22">
        <f>SUM(N10:N11)</f>
        <v>0</v>
      </c>
      <c r="O12" s="12">
        <f t="shared" si="13"/>
        <v>0</v>
      </c>
      <c r="P12" s="21">
        <f>SUM(P10:P11)</f>
        <v>0</v>
      </c>
      <c r="Q12" s="22">
        <f>SUM(Q10:Q11)</f>
        <v>0</v>
      </c>
      <c r="R12" s="12">
        <f t="shared" si="14"/>
        <v>0</v>
      </c>
      <c r="S12" s="21">
        <f>SUM(S10:S11)</f>
        <v>3</v>
      </c>
      <c r="T12" s="22">
        <f>SUM(T10:T11)</f>
        <v>0</v>
      </c>
      <c r="U12" s="12">
        <f t="shared" si="15"/>
        <v>0</v>
      </c>
      <c r="V12" s="21">
        <f>SUM(V10:V11)</f>
        <v>1</v>
      </c>
      <c r="W12" s="22">
        <f>SUM(W10:W11)</f>
        <v>1</v>
      </c>
      <c r="X12" s="12">
        <f t="shared" si="16"/>
        <v>1</v>
      </c>
      <c r="Y12" s="21">
        <f>SUM(Y10:Y11)</f>
        <v>212</v>
      </c>
      <c r="Z12" s="22">
        <f>SUM(Z10:Z11)</f>
        <v>4</v>
      </c>
      <c r="AA12" s="12">
        <f t="shared" si="9"/>
        <v>1.8867924528301886E-2</v>
      </c>
    </row>
    <row r="13" spans="2:27" x14ac:dyDescent="0.25">
      <c r="B13" s="30">
        <f>+B10+1</f>
        <v>3</v>
      </c>
      <c r="C13" s="7" t="s">
        <v>11</v>
      </c>
      <c r="D13" s="13">
        <v>29</v>
      </c>
      <c r="E13" s="14">
        <v>0</v>
      </c>
      <c r="F13" s="10">
        <f>IF(D13=0,0,+E13/D13)</f>
        <v>0</v>
      </c>
      <c r="G13" s="13">
        <v>42</v>
      </c>
      <c r="H13" s="14">
        <v>0</v>
      </c>
      <c r="I13" s="10">
        <f>IF(G13=0,0,+H13/G13)</f>
        <v>0</v>
      </c>
      <c r="J13" s="13">
        <v>0</v>
      </c>
      <c r="K13" s="14">
        <v>0</v>
      </c>
      <c r="L13" s="10">
        <f>IF(J13=0,0,+K13/J13)</f>
        <v>0</v>
      </c>
      <c r="M13" s="13">
        <v>6</v>
      </c>
      <c r="N13" s="14">
        <v>0</v>
      </c>
      <c r="O13" s="10">
        <f>IF(M13=0,0,+N13/M13)</f>
        <v>0</v>
      </c>
      <c r="P13" s="13">
        <v>0</v>
      </c>
      <c r="Q13" s="14">
        <v>0</v>
      </c>
      <c r="R13" s="10">
        <f>IF(P13=0,0,+Q13/P13)</f>
        <v>0</v>
      </c>
      <c r="S13" s="13">
        <v>1</v>
      </c>
      <c r="T13" s="14">
        <v>0</v>
      </c>
      <c r="U13" s="10">
        <f>IF(S13=0,0,+T13/S13)</f>
        <v>0</v>
      </c>
      <c r="V13" s="13">
        <v>0</v>
      </c>
      <c r="W13" s="14">
        <v>0</v>
      </c>
      <c r="X13" s="10">
        <f>IF(V13=0,0,+W13/V13)</f>
        <v>0</v>
      </c>
      <c r="Y13" s="13">
        <f>SUM(D13,G13,J13,M13,P13,S13,V13)</f>
        <v>78</v>
      </c>
      <c r="Z13" s="14">
        <f>SUM(E13,H13,K13,N13,Q13,T13,W13)</f>
        <v>0</v>
      </c>
      <c r="AA13" s="10">
        <f>IF(Y13=0,0,+Z13/Y13)</f>
        <v>0</v>
      </c>
    </row>
    <row r="14" spans="2:27" x14ac:dyDescent="0.25">
      <c r="B14" s="35"/>
      <c r="C14" s="5" t="s">
        <v>12</v>
      </c>
      <c r="D14" s="15">
        <v>55</v>
      </c>
      <c r="E14" s="16">
        <v>0</v>
      </c>
      <c r="F14" s="11">
        <f t="shared" ref="F14:F15" si="19">IF(D14=0,0,+E14/D14)</f>
        <v>0</v>
      </c>
      <c r="G14" s="15">
        <v>66</v>
      </c>
      <c r="H14" s="16">
        <v>1</v>
      </c>
      <c r="I14" s="11">
        <f t="shared" ref="I14:I15" si="20">IF(G14=0,0,+H14/G14)</f>
        <v>1.5151515151515152E-2</v>
      </c>
      <c r="J14" s="15">
        <v>0</v>
      </c>
      <c r="K14" s="16">
        <v>0</v>
      </c>
      <c r="L14" s="11">
        <f t="shared" ref="L14:L15" si="21">IF(J14=0,0,+K14/J14)</f>
        <v>0</v>
      </c>
      <c r="M14" s="15">
        <v>18</v>
      </c>
      <c r="N14" s="16">
        <v>0</v>
      </c>
      <c r="O14" s="11">
        <f t="shared" ref="O14:O15" si="22">IF(M14=0,0,+N14/M14)</f>
        <v>0</v>
      </c>
      <c r="P14" s="15">
        <v>0</v>
      </c>
      <c r="Q14" s="16">
        <v>0</v>
      </c>
      <c r="R14" s="11">
        <f t="shared" ref="R14:R15" si="23">IF(P14=0,0,+Q14/P14)</f>
        <v>0</v>
      </c>
      <c r="S14" s="15">
        <v>2</v>
      </c>
      <c r="T14" s="16">
        <v>0</v>
      </c>
      <c r="U14" s="11">
        <f t="shared" ref="U14:U15" si="24">IF(S14=0,0,+T14/S14)</f>
        <v>0</v>
      </c>
      <c r="V14" s="15">
        <v>1</v>
      </c>
      <c r="W14" s="16">
        <v>0</v>
      </c>
      <c r="X14" s="11">
        <f t="shared" ref="X14:X15" si="25">IF(V14=0,0,+W14/V14)</f>
        <v>0</v>
      </c>
      <c r="Y14" s="15">
        <f t="shared" ref="Y14" si="26">SUM(D14,G14,J14,M14,P14,S14,V14)</f>
        <v>142</v>
      </c>
      <c r="Z14" s="16">
        <f t="shared" ref="Z14" si="27">SUM(E14,H14,K14,N14,Q14,T14,W14)</f>
        <v>1</v>
      </c>
      <c r="AA14" s="11">
        <f t="shared" si="9"/>
        <v>7.0422535211267607E-3</v>
      </c>
    </row>
    <row r="15" spans="2:27" x14ac:dyDescent="0.25">
      <c r="B15" s="31"/>
      <c r="C15" s="6" t="s">
        <v>10</v>
      </c>
      <c r="D15" s="21">
        <f>SUM(D13:D14)</f>
        <v>84</v>
      </c>
      <c r="E15" s="22">
        <f>SUM(E13:E14)</f>
        <v>0</v>
      </c>
      <c r="F15" s="12">
        <f t="shared" si="19"/>
        <v>0</v>
      </c>
      <c r="G15" s="21">
        <f>SUM(G13:G14)</f>
        <v>108</v>
      </c>
      <c r="H15" s="22">
        <f>SUM(H13:H14)</f>
        <v>1</v>
      </c>
      <c r="I15" s="12">
        <f t="shared" si="20"/>
        <v>9.2592592592592587E-3</v>
      </c>
      <c r="J15" s="21">
        <f>SUM(J13:J14)</f>
        <v>0</v>
      </c>
      <c r="K15" s="22">
        <f>SUM(K13:K14)</f>
        <v>0</v>
      </c>
      <c r="L15" s="12">
        <f t="shared" si="21"/>
        <v>0</v>
      </c>
      <c r="M15" s="21">
        <f>SUM(M13:M14)</f>
        <v>24</v>
      </c>
      <c r="N15" s="22">
        <f>SUM(N13:N14)</f>
        <v>0</v>
      </c>
      <c r="O15" s="12">
        <f t="shared" si="22"/>
        <v>0</v>
      </c>
      <c r="P15" s="21">
        <f>SUM(P13:P14)</f>
        <v>0</v>
      </c>
      <c r="Q15" s="22">
        <f>SUM(Q13:Q14)</f>
        <v>0</v>
      </c>
      <c r="R15" s="12">
        <f t="shared" si="23"/>
        <v>0</v>
      </c>
      <c r="S15" s="21">
        <f>SUM(S13:S14)</f>
        <v>3</v>
      </c>
      <c r="T15" s="22">
        <f>SUM(T13:T14)</f>
        <v>0</v>
      </c>
      <c r="U15" s="12">
        <f t="shared" si="24"/>
        <v>0</v>
      </c>
      <c r="V15" s="21">
        <f>SUM(V13:V14)</f>
        <v>1</v>
      </c>
      <c r="W15" s="22">
        <f>SUM(W13:W14)</f>
        <v>0</v>
      </c>
      <c r="X15" s="12">
        <f t="shared" si="25"/>
        <v>0</v>
      </c>
      <c r="Y15" s="21">
        <f>SUM(Y13:Y14)</f>
        <v>220</v>
      </c>
      <c r="Z15" s="22">
        <f>SUM(Z13:Z14)</f>
        <v>1</v>
      </c>
      <c r="AA15" s="12">
        <f t="shared" si="9"/>
        <v>4.5454545454545452E-3</v>
      </c>
    </row>
    <row r="16" spans="2:27" x14ac:dyDescent="0.25">
      <c r="B16" s="30">
        <f>+B13+1</f>
        <v>4</v>
      </c>
      <c r="C16" s="7" t="s">
        <v>11</v>
      </c>
      <c r="D16" s="13">
        <v>30</v>
      </c>
      <c r="E16" s="14">
        <v>0</v>
      </c>
      <c r="F16" s="10">
        <f>IF(D16=0,0,+E16/D16)</f>
        <v>0</v>
      </c>
      <c r="G16" s="13">
        <v>39</v>
      </c>
      <c r="H16" s="14">
        <v>0</v>
      </c>
      <c r="I16" s="10">
        <f>IF(G16=0,0,+H16/G16)</f>
        <v>0</v>
      </c>
      <c r="J16" s="13">
        <v>0</v>
      </c>
      <c r="K16" s="14">
        <v>0</v>
      </c>
      <c r="L16" s="10">
        <f>IF(J16=0,0,+K16/J16)</f>
        <v>0</v>
      </c>
      <c r="M16" s="13">
        <v>3</v>
      </c>
      <c r="N16" s="14">
        <v>0</v>
      </c>
      <c r="O16" s="10">
        <f>IF(M16=0,0,+N16/M16)</f>
        <v>0</v>
      </c>
      <c r="P16" s="13">
        <v>0</v>
      </c>
      <c r="Q16" s="14">
        <v>0</v>
      </c>
      <c r="R16" s="10">
        <f>IF(P16=0,0,+Q16/P16)</f>
        <v>0</v>
      </c>
      <c r="S16" s="13">
        <v>1</v>
      </c>
      <c r="T16" s="14">
        <v>0</v>
      </c>
      <c r="U16" s="10">
        <f>IF(S16=0,0,+T16/S16)</f>
        <v>0</v>
      </c>
      <c r="V16" s="13">
        <v>0</v>
      </c>
      <c r="W16" s="14">
        <v>0</v>
      </c>
      <c r="X16" s="10">
        <f>IF(V16=0,0,+W16/V16)</f>
        <v>0</v>
      </c>
      <c r="Y16" s="13">
        <f>SUM(D16,G16,J16,M16,P16,S16,V16)</f>
        <v>73</v>
      </c>
      <c r="Z16" s="14">
        <f>SUM(E16,H16,K16,N16,Q16,T16,W16)</f>
        <v>0</v>
      </c>
      <c r="AA16" s="10">
        <f>IF(Y16=0,0,+Z16/Y16)</f>
        <v>0</v>
      </c>
    </row>
    <row r="17" spans="2:27" x14ac:dyDescent="0.25">
      <c r="B17" s="35"/>
      <c r="C17" s="5" t="s">
        <v>12</v>
      </c>
      <c r="D17" s="15">
        <v>54</v>
      </c>
      <c r="E17" s="16">
        <v>0</v>
      </c>
      <c r="F17" s="11">
        <f t="shared" ref="F17:F18" si="28">IF(D17=0,0,+E17/D17)</f>
        <v>0</v>
      </c>
      <c r="G17" s="15">
        <v>68</v>
      </c>
      <c r="H17" s="16">
        <v>0</v>
      </c>
      <c r="I17" s="11">
        <f t="shared" ref="I17:I18" si="29">IF(G17=0,0,+H17/G17)</f>
        <v>0</v>
      </c>
      <c r="J17" s="15">
        <v>0</v>
      </c>
      <c r="K17" s="16">
        <v>0</v>
      </c>
      <c r="L17" s="11">
        <f t="shared" ref="L17:L18" si="30">IF(J17=0,0,+K17/J17)</f>
        <v>0</v>
      </c>
      <c r="M17" s="15">
        <v>27</v>
      </c>
      <c r="N17" s="16">
        <v>0</v>
      </c>
      <c r="O17" s="11">
        <f t="shared" ref="O17:O18" si="31">IF(M17=0,0,+N17/M17)</f>
        <v>0</v>
      </c>
      <c r="P17" s="15">
        <v>0</v>
      </c>
      <c r="Q17" s="16">
        <v>0</v>
      </c>
      <c r="R17" s="11">
        <f t="shared" ref="R17:R18" si="32">IF(P17=0,0,+Q17/P17)</f>
        <v>0</v>
      </c>
      <c r="S17" s="15">
        <v>3</v>
      </c>
      <c r="T17" s="16">
        <v>0</v>
      </c>
      <c r="U17" s="11">
        <f t="shared" ref="U17:U18" si="33">IF(S17=0,0,+T17/S17)</f>
        <v>0</v>
      </c>
      <c r="V17" s="15">
        <v>0</v>
      </c>
      <c r="W17" s="16">
        <v>0</v>
      </c>
      <c r="X17" s="11">
        <f t="shared" ref="X17:X18" si="34">IF(V17=0,0,+W17/V17)</f>
        <v>0</v>
      </c>
      <c r="Y17" s="15">
        <f t="shared" ref="Y17" si="35">SUM(D17,G17,J17,M17,P17,S17,V17)</f>
        <v>152</v>
      </c>
      <c r="Z17" s="16">
        <f t="shared" ref="Z17" si="36">SUM(E17,H17,K17,N17,Q17,T17,W17)</f>
        <v>0</v>
      </c>
      <c r="AA17" s="11">
        <f t="shared" si="9"/>
        <v>0</v>
      </c>
    </row>
    <row r="18" spans="2:27" x14ac:dyDescent="0.25">
      <c r="B18" s="31"/>
      <c r="C18" s="6" t="s">
        <v>10</v>
      </c>
      <c r="D18" s="21">
        <f>SUM(D16:D17)</f>
        <v>84</v>
      </c>
      <c r="E18" s="22">
        <f>SUM(E16:E17)</f>
        <v>0</v>
      </c>
      <c r="F18" s="12">
        <f t="shared" si="28"/>
        <v>0</v>
      </c>
      <c r="G18" s="21">
        <f>SUM(G16:G17)</f>
        <v>107</v>
      </c>
      <c r="H18" s="22">
        <f>SUM(H16:H17)</f>
        <v>0</v>
      </c>
      <c r="I18" s="12">
        <f t="shared" si="29"/>
        <v>0</v>
      </c>
      <c r="J18" s="21">
        <f>SUM(J16:J17)</f>
        <v>0</v>
      </c>
      <c r="K18" s="22">
        <f>SUM(K16:K17)</f>
        <v>0</v>
      </c>
      <c r="L18" s="12">
        <f t="shared" si="30"/>
        <v>0</v>
      </c>
      <c r="M18" s="21">
        <f>SUM(M16:M17)</f>
        <v>30</v>
      </c>
      <c r="N18" s="22">
        <f>SUM(N16:N17)</f>
        <v>0</v>
      </c>
      <c r="O18" s="12">
        <f t="shared" si="31"/>
        <v>0</v>
      </c>
      <c r="P18" s="21">
        <f>SUM(P16:P17)</f>
        <v>0</v>
      </c>
      <c r="Q18" s="22">
        <f>SUM(Q16:Q17)</f>
        <v>0</v>
      </c>
      <c r="R18" s="12">
        <f t="shared" si="32"/>
        <v>0</v>
      </c>
      <c r="S18" s="21">
        <f>SUM(S16:S17)</f>
        <v>4</v>
      </c>
      <c r="T18" s="22">
        <f>SUM(T16:T17)</f>
        <v>0</v>
      </c>
      <c r="U18" s="12">
        <f t="shared" si="33"/>
        <v>0</v>
      </c>
      <c r="V18" s="21">
        <f>SUM(V16:V17)</f>
        <v>0</v>
      </c>
      <c r="W18" s="22">
        <f>SUM(W16:W17)</f>
        <v>0</v>
      </c>
      <c r="X18" s="12">
        <f t="shared" si="34"/>
        <v>0</v>
      </c>
      <c r="Y18" s="21">
        <f>SUM(Y16:Y17)</f>
        <v>225</v>
      </c>
      <c r="Z18" s="22">
        <f>SUM(Z16:Z17)</f>
        <v>0</v>
      </c>
      <c r="AA18" s="12">
        <f t="shared" si="9"/>
        <v>0</v>
      </c>
    </row>
    <row r="19" spans="2:27" x14ac:dyDescent="0.25">
      <c r="B19" s="30">
        <f>+B16+1</f>
        <v>5</v>
      </c>
      <c r="C19" s="7" t="s">
        <v>11</v>
      </c>
      <c r="D19" s="13">
        <v>30</v>
      </c>
      <c r="E19" s="14"/>
      <c r="F19" s="10">
        <f>IF(D19=0,0,+E19/D19)</f>
        <v>0</v>
      </c>
      <c r="G19" s="13">
        <v>38</v>
      </c>
      <c r="H19" s="14">
        <v>0</v>
      </c>
      <c r="I19" s="10">
        <f>IF(G19=0,0,+H19/G19)</f>
        <v>0</v>
      </c>
      <c r="J19" s="13">
        <v>0</v>
      </c>
      <c r="K19" s="14">
        <v>0</v>
      </c>
      <c r="L19" s="10">
        <f>IF(J19=0,0,+K19/J19)</f>
        <v>0</v>
      </c>
      <c r="M19" s="13">
        <v>7</v>
      </c>
      <c r="N19" s="14">
        <v>0</v>
      </c>
      <c r="O19" s="10">
        <f>IF(M19=0,0,+N19/M19)</f>
        <v>0</v>
      </c>
      <c r="P19" s="13">
        <v>0</v>
      </c>
      <c r="Q19" s="14">
        <v>0</v>
      </c>
      <c r="R19" s="10">
        <f>IF(P19=0,0,+Q19/P19)</f>
        <v>0</v>
      </c>
      <c r="S19" s="13">
        <v>1</v>
      </c>
      <c r="T19" s="14">
        <v>0</v>
      </c>
      <c r="U19" s="10">
        <f>IF(S19=0,0,+T19/S19)</f>
        <v>0</v>
      </c>
      <c r="V19" s="13">
        <v>0</v>
      </c>
      <c r="W19" s="14">
        <v>0</v>
      </c>
      <c r="X19" s="10">
        <f>IF(V19=0,0,+W19/V19)</f>
        <v>0</v>
      </c>
      <c r="Y19" s="13">
        <f>SUM(D19,G19,J19,M19,P19,S19,V19)</f>
        <v>76</v>
      </c>
      <c r="Z19" s="14">
        <f>SUM(E19,H19,K19,N19,Q19,T19,W19)</f>
        <v>0</v>
      </c>
      <c r="AA19" s="10">
        <f>IF(Y19=0,0,+Z19/Y19)</f>
        <v>0</v>
      </c>
    </row>
    <row r="20" spans="2:27" x14ac:dyDescent="0.25">
      <c r="B20" s="35"/>
      <c r="C20" s="5" t="s">
        <v>12</v>
      </c>
      <c r="D20" s="15">
        <v>54</v>
      </c>
      <c r="E20" s="16">
        <v>1</v>
      </c>
      <c r="F20" s="11">
        <f t="shared" ref="F20:F21" si="37">IF(D20=0,0,+E20/D20)</f>
        <v>1.8518518518518517E-2</v>
      </c>
      <c r="G20" s="15">
        <v>68</v>
      </c>
      <c r="H20" s="16">
        <v>2</v>
      </c>
      <c r="I20" s="11">
        <f t="shared" ref="I20:I21" si="38">IF(G20=0,0,+H20/G20)</f>
        <v>2.9411764705882353E-2</v>
      </c>
      <c r="J20" s="15">
        <v>0</v>
      </c>
      <c r="K20" s="16">
        <v>0</v>
      </c>
      <c r="L20" s="11">
        <f t="shared" ref="L20:L21" si="39">IF(J20=0,0,+K20/J20)</f>
        <v>0</v>
      </c>
      <c r="M20" s="15">
        <v>23</v>
      </c>
      <c r="N20" s="16">
        <v>0</v>
      </c>
      <c r="O20" s="11">
        <f t="shared" ref="O20:O21" si="40">IF(M20=0,0,+N20/M20)</f>
        <v>0</v>
      </c>
      <c r="P20" s="15">
        <v>0</v>
      </c>
      <c r="Q20" s="16">
        <v>0</v>
      </c>
      <c r="R20" s="11">
        <f t="shared" ref="R20:R21" si="41">IF(P20=0,0,+Q20/P20)</f>
        <v>0</v>
      </c>
      <c r="S20" s="15">
        <v>3</v>
      </c>
      <c r="T20" s="16">
        <v>0</v>
      </c>
      <c r="U20" s="11">
        <f t="shared" ref="U20:U21" si="42">IF(S20=0,0,+T20/S20)</f>
        <v>0</v>
      </c>
      <c r="V20" s="15">
        <v>1</v>
      </c>
      <c r="W20" s="16">
        <v>0</v>
      </c>
      <c r="X20" s="11">
        <f t="shared" ref="X20:X21" si="43">IF(V20=0,0,+W20/V20)</f>
        <v>0</v>
      </c>
      <c r="Y20" s="15">
        <f t="shared" ref="Y20" si="44">SUM(D20,G20,J20,M20,P20,S20,V20)</f>
        <v>149</v>
      </c>
      <c r="Z20" s="16">
        <f t="shared" ref="Z20" si="45">SUM(E20,H20,K20,N20,Q20,T20,W20)</f>
        <v>3</v>
      </c>
      <c r="AA20" s="11">
        <f t="shared" si="9"/>
        <v>2.0134228187919462E-2</v>
      </c>
    </row>
    <row r="21" spans="2:27" x14ac:dyDescent="0.25">
      <c r="B21" s="31"/>
      <c r="C21" s="6" t="s">
        <v>10</v>
      </c>
      <c r="D21" s="21">
        <f>SUM(D19:D20)</f>
        <v>84</v>
      </c>
      <c r="E21" s="22">
        <f>SUM(E19:E20)</f>
        <v>1</v>
      </c>
      <c r="F21" s="12">
        <f t="shared" si="37"/>
        <v>1.1904761904761904E-2</v>
      </c>
      <c r="G21" s="21">
        <f>SUM(G19:G20)</f>
        <v>106</v>
      </c>
      <c r="H21" s="22">
        <f>SUM(H19:H20)</f>
        <v>2</v>
      </c>
      <c r="I21" s="12">
        <f t="shared" si="38"/>
        <v>1.8867924528301886E-2</v>
      </c>
      <c r="J21" s="21">
        <f>SUM(J19:J20)</f>
        <v>0</v>
      </c>
      <c r="K21" s="22">
        <f>SUM(K19:K20)</f>
        <v>0</v>
      </c>
      <c r="L21" s="12">
        <f t="shared" si="39"/>
        <v>0</v>
      </c>
      <c r="M21" s="21">
        <f>SUM(M19:M20)</f>
        <v>30</v>
      </c>
      <c r="N21" s="22">
        <f>SUM(N19:N20)</f>
        <v>0</v>
      </c>
      <c r="O21" s="12">
        <f t="shared" si="40"/>
        <v>0</v>
      </c>
      <c r="P21" s="21">
        <f>SUM(P19:P20)</f>
        <v>0</v>
      </c>
      <c r="Q21" s="22">
        <f>SUM(Q19:Q20)</f>
        <v>0</v>
      </c>
      <c r="R21" s="12">
        <f t="shared" si="41"/>
        <v>0</v>
      </c>
      <c r="S21" s="21">
        <f>SUM(S19:S20)</f>
        <v>4</v>
      </c>
      <c r="T21" s="22">
        <f>SUM(T19:T20)</f>
        <v>0</v>
      </c>
      <c r="U21" s="12">
        <f t="shared" si="42"/>
        <v>0</v>
      </c>
      <c r="V21" s="21">
        <f>SUM(V19:V20)</f>
        <v>1</v>
      </c>
      <c r="W21" s="22">
        <f>SUM(W19:W20)</f>
        <v>0</v>
      </c>
      <c r="X21" s="12">
        <f t="shared" si="43"/>
        <v>0</v>
      </c>
      <c r="Y21" s="21">
        <f>SUM(Y19:Y20)</f>
        <v>225</v>
      </c>
      <c r="Z21" s="22">
        <f>SUM(Z19:Z20)</f>
        <v>3</v>
      </c>
      <c r="AA21" s="12">
        <f t="shared" si="9"/>
        <v>1.3333333333333334E-2</v>
      </c>
    </row>
    <row r="22" spans="2:27" x14ac:dyDescent="0.25">
      <c r="B22" s="32">
        <v>6</v>
      </c>
      <c r="C22" s="7" t="s">
        <v>11</v>
      </c>
      <c r="D22" s="13">
        <v>35</v>
      </c>
      <c r="E22" s="14">
        <v>0</v>
      </c>
      <c r="F22" s="10">
        <f>IF(D22=0,0,+E22/D22)</f>
        <v>0</v>
      </c>
      <c r="G22" s="13">
        <v>49</v>
      </c>
      <c r="H22" s="14">
        <v>0</v>
      </c>
      <c r="I22" s="10">
        <f>IF(G22=0,0,+H22/G22)</f>
        <v>0</v>
      </c>
      <c r="J22" s="13">
        <v>0</v>
      </c>
      <c r="K22" s="14">
        <v>0</v>
      </c>
      <c r="L22" s="10">
        <f>IF(J22=0,0,+K22/J22)</f>
        <v>0</v>
      </c>
      <c r="M22" s="13">
        <v>4</v>
      </c>
      <c r="N22" s="14">
        <v>0</v>
      </c>
      <c r="O22" s="10">
        <f>IF(M22=0,0,+N22/M22)</f>
        <v>0</v>
      </c>
      <c r="P22" s="13">
        <v>0</v>
      </c>
      <c r="Q22" s="14">
        <v>0</v>
      </c>
      <c r="R22" s="10">
        <f>IF(P22=0,0,+Q22/P22)</f>
        <v>0</v>
      </c>
      <c r="S22" s="13">
        <v>1</v>
      </c>
      <c r="T22" s="14">
        <v>0</v>
      </c>
      <c r="U22" s="10">
        <f>IF(S22=0,0,+T22/S22)</f>
        <v>0</v>
      </c>
      <c r="V22" s="13">
        <v>0</v>
      </c>
      <c r="W22" s="14">
        <v>0</v>
      </c>
      <c r="X22" s="10">
        <f>IF(V22=0,0,+W22/V22)</f>
        <v>0</v>
      </c>
      <c r="Y22" s="13">
        <f>SUM(D22,G22,J22,M22,P22,S22,V22)</f>
        <v>89</v>
      </c>
      <c r="Z22" s="14">
        <f>SUM(E22,H22,K22,N22,Q22,T22,W22)</f>
        <v>0</v>
      </c>
      <c r="AA22" s="10">
        <f>IF(Y22=0,0,+Z22/Y22)</f>
        <v>0</v>
      </c>
    </row>
    <row r="23" spans="2:27" x14ac:dyDescent="0.25">
      <c r="B23" s="33"/>
      <c r="C23" s="5" t="s">
        <v>12</v>
      </c>
      <c r="D23" s="15">
        <v>49</v>
      </c>
      <c r="E23" s="16">
        <v>1</v>
      </c>
      <c r="F23" s="11">
        <f t="shared" ref="F23:F24" si="46">IF(D23=0,0,+E23/D23)</f>
        <v>2.0408163265306121E-2</v>
      </c>
      <c r="G23" s="15">
        <v>62</v>
      </c>
      <c r="H23" s="16">
        <v>0</v>
      </c>
      <c r="I23" s="11">
        <f t="shared" ref="I23:I24" si="47">IF(G23=0,0,+H23/G23)</f>
        <v>0</v>
      </c>
      <c r="J23" s="15">
        <v>0</v>
      </c>
      <c r="K23" s="16">
        <v>0</v>
      </c>
      <c r="L23" s="11">
        <f t="shared" ref="L23:L24" si="48">IF(J23=0,0,+K23/J23)</f>
        <v>0</v>
      </c>
      <c r="M23" s="15">
        <v>20</v>
      </c>
      <c r="N23" s="16">
        <v>0</v>
      </c>
      <c r="O23" s="11">
        <f t="shared" ref="O23:O24" si="49">IF(M23=0,0,+N23/M23)</f>
        <v>0</v>
      </c>
      <c r="P23" s="15">
        <v>0</v>
      </c>
      <c r="Q23" s="16">
        <v>0</v>
      </c>
      <c r="R23" s="11">
        <f t="shared" ref="R23:R24" si="50">IF(P23=0,0,+Q23/P23)</f>
        <v>0</v>
      </c>
      <c r="S23" s="15">
        <v>2</v>
      </c>
      <c r="T23" s="16">
        <v>0</v>
      </c>
      <c r="U23" s="11">
        <f t="shared" ref="U23:U24" si="51">IF(S23=0,0,+T23/S23)</f>
        <v>0</v>
      </c>
      <c r="V23" s="15">
        <v>2</v>
      </c>
      <c r="W23" s="16">
        <v>0</v>
      </c>
      <c r="X23" s="11">
        <f t="shared" ref="X23:X24" si="52">IF(V23=0,0,+W23/V23)</f>
        <v>0</v>
      </c>
      <c r="Y23" s="15">
        <f t="shared" ref="Y23" si="53">SUM(D23,G23,J23,M23,P23,S23,V23)</f>
        <v>135</v>
      </c>
      <c r="Z23" s="16">
        <f t="shared" ref="Z23" si="54">SUM(E23,H23,K23,N23,Q23,T23,W23)</f>
        <v>1</v>
      </c>
      <c r="AA23" s="11">
        <f t="shared" ref="AA23:AA24" si="55">IF(Y23=0,0,+Z23/Y23)</f>
        <v>7.4074074074074077E-3</v>
      </c>
    </row>
    <row r="24" spans="2:27" x14ac:dyDescent="0.25">
      <c r="B24" s="34"/>
      <c r="C24" s="6" t="s">
        <v>10</v>
      </c>
      <c r="D24" s="21">
        <f>SUM(D22:D23)</f>
        <v>84</v>
      </c>
      <c r="E24" s="22">
        <f>SUM(E22:E23)</f>
        <v>1</v>
      </c>
      <c r="F24" s="12">
        <f t="shared" si="46"/>
        <v>1.1904761904761904E-2</v>
      </c>
      <c r="G24" s="21">
        <f>SUM(G22:G23)</f>
        <v>111</v>
      </c>
      <c r="H24" s="22">
        <f>SUM(H22:H23)</f>
        <v>0</v>
      </c>
      <c r="I24" s="12">
        <f t="shared" si="47"/>
        <v>0</v>
      </c>
      <c r="J24" s="21">
        <f>SUM(J22:J23)</f>
        <v>0</v>
      </c>
      <c r="K24" s="22">
        <f>SUM(K22:K23)</f>
        <v>0</v>
      </c>
      <c r="L24" s="12">
        <f t="shared" si="48"/>
        <v>0</v>
      </c>
      <c r="M24" s="21">
        <f>SUM(M22:M23)</f>
        <v>24</v>
      </c>
      <c r="N24" s="22">
        <f>SUM(N22:N23)</f>
        <v>0</v>
      </c>
      <c r="O24" s="12">
        <f t="shared" si="49"/>
        <v>0</v>
      </c>
      <c r="P24" s="21">
        <f>SUM(P22:P23)</f>
        <v>0</v>
      </c>
      <c r="Q24" s="22">
        <f>SUM(Q22:Q23)</f>
        <v>0</v>
      </c>
      <c r="R24" s="12">
        <f t="shared" si="50"/>
        <v>0</v>
      </c>
      <c r="S24" s="21">
        <f>SUM(S22:S23)</f>
        <v>3</v>
      </c>
      <c r="T24" s="22">
        <f>SUM(T22:T23)</f>
        <v>0</v>
      </c>
      <c r="U24" s="12">
        <f t="shared" si="51"/>
        <v>0</v>
      </c>
      <c r="V24" s="21">
        <f>SUM(V22:V23)</f>
        <v>2</v>
      </c>
      <c r="W24" s="22">
        <f>SUM(W22:W23)</f>
        <v>0</v>
      </c>
      <c r="X24" s="12">
        <f t="shared" si="52"/>
        <v>0</v>
      </c>
      <c r="Y24" s="21">
        <f>SUM(Y22:Y23)</f>
        <v>224</v>
      </c>
      <c r="Z24" s="22">
        <f>SUM(Z22:Z23)</f>
        <v>1</v>
      </c>
      <c r="AA24" s="12">
        <f t="shared" si="55"/>
        <v>4.464285714285714E-3</v>
      </c>
    </row>
    <row r="25" spans="2:27" x14ac:dyDescent="0.25">
      <c r="B25" s="30">
        <f>+B22+1</f>
        <v>7</v>
      </c>
      <c r="C25" s="7" t="s">
        <v>11</v>
      </c>
      <c r="D25" s="13">
        <v>38</v>
      </c>
      <c r="E25" s="14">
        <v>0</v>
      </c>
      <c r="F25" s="10">
        <f>IF(D25=0,0,+E25/D25)</f>
        <v>0</v>
      </c>
      <c r="G25" s="13">
        <v>47</v>
      </c>
      <c r="H25" s="14">
        <v>0</v>
      </c>
      <c r="I25" s="10">
        <f>IF(G25=0,0,+H25/G25)</f>
        <v>0</v>
      </c>
      <c r="J25" s="13"/>
      <c r="K25" s="14"/>
      <c r="L25" s="10">
        <f>IF(J25=0,0,+K25/J25)</f>
        <v>0</v>
      </c>
      <c r="M25" s="13">
        <v>8</v>
      </c>
      <c r="N25" s="14">
        <v>0</v>
      </c>
      <c r="O25" s="10">
        <f>IF(M25=0,0,+N25/M25)</f>
        <v>0</v>
      </c>
      <c r="P25" s="13"/>
      <c r="Q25" s="14"/>
      <c r="R25" s="10">
        <f>IF(P25=0,0,+Q25/P25)</f>
        <v>0</v>
      </c>
      <c r="S25" s="13">
        <v>2</v>
      </c>
      <c r="T25" s="14">
        <v>0</v>
      </c>
      <c r="U25" s="10">
        <f>IF(S25=0,0,+T25/S25)</f>
        <v>0</v>
      </c>
      <c r="V25" s="13">
        <v>0</v>
      </c>
      <c r="W25" s="14">
        <v>0</v>
      </c>
      <c r="X25" s="10">
        <f>IF(V25=0,0,+W25/V25)</f>
        <v>0</v>
      </c>
      <c r="Y25" s="13">
        <f>SUM(D25,G25,J25,M25,P25,S25,V25)</f>
        <v>95</v>
      </c>
      <c r="Z25" s="14">
        <f>SUM(E25,H25,K25,N25,Q25,T25,W25)</f>
        <v>0</v>
      </c>
      <c r="AA25" s="10">
        <f>IF(Y25=0,0,+Z25/Y25)</f>
        <v>0</v>
      </c>
    </row>
    <row r="26" spans="2:27" x14ac:dyDescent="0.25">
      <c r="B26" s="35"/>
      <c r="C26" s="5" t="s">
        <v>12</v>
      </c>
      <c r="D26" s="15">
        <v>54</v>
      </c>
      <c r="E26" s="16">
        <v>0</v>
      </c>
      <c r="F26" s="11">
        <f t="shared" ref="F26:F27" si="56">IF(D26=0,0,+E26/D26)</f>
        <v>0</v>
      </c>
      <c r="G26" s="15">
        <v>69</v>
      </c>
      <c r="H26" s="16">
        <v>0</v>
      </c>
      <c r="I26" s="11">
        <f t="shared" ref="I26:I27" si="57">IF(G26=0,0,+H26/G26)</f>
        <v>0</v>
      </c>
      <c r="J26" s="15"/>
      <c r="K26" s="16"/>
      <c r="L26" s="11">
        <f t="shared" ref="L26:L27" si="58">IF(J26=0,0,+K26/J26)</f>
        <v>0</v>
      </c>
      <c r="M26" s="15">
        <v>22</v>
      </c>
      <c r="N26" s="16">
        <v>0</v>
      </c>
      <c r="O26" s="11">
        <f t="shared" ref="O26:O27" si="59">IF(M26=0,0,+N26/M26)</f>
        <v>0</v>
      </c>
      <c r="P26" s="15"/>
      <c r="Q26" s="16"/>
      <c r="R26" s="11">
        <f t="shared" ref="R26:R27" si="60">IF(P26=0,0,+Q26/P26)</f>
        <v>0</v>
      </c>
      <c r="S26" s="15">
        <v>1</v>
      </c>
      <c r="T26" s="16">
        <v>0</v>
      </c>
      <c r="U26" s="11">
        <f t="shared" ref="U26:U27" si="61">IF(S26=0,0,+T26/S26)</f>
        <v>0</v>
      </c>
      <c r="V26" s="15">
        <v>0</v>
      </c>
      <c r="W26" s="16">
        <v>0</v>
      </c>
      <c r="X26" s="11">
        <f t="shared" ref="X26:X27" si="62">IF(V26=0,0,+W26/V26)</f>
        <v>0</v>
      </c>
      <c r="Y26" s="15">
        <f t="shared" ref="Y26" si="63">SUM(D26,G26,J26,M26,P26,S26,V26)</f>
        <v>146</v>
      </c>
      <c r="Z26" s="16">
        <f t="shared" ref="Z26" si="64">SUM(E26,H26,K26,N26,Q26,T26,W26)</f>
        <v>0</v>
      </c>
      <c r="AA26" s="11">
        <f t="shared" ref="AA26:AA27" si="65">IF(Y26=0,0,+Z26/Y26)</f>
        <v>0</v>
      </c>
    </row>
    <row r="27" spans="2:27" x14ac:dyDescent="0.25">
      <c r="B27" s="31"/>
      <c r="C27" s="6" t="s">
        <v>10</v>
      </c>
      <c r="D27" s="21">
        <f>SUM(D25:D26)</f>
        <v>92</v>
      </c>
      <c r="E27" s="22">
        <v>0</v>
      </c>
      <c r="F27" s="12">
        <f t="shared" si="56"/>
        <v>0</v>
      </c>
      <c r="G27" s="21">
        <f>SUM(G25:G26)</f>
        <v>116</v>
      </c>
      <c r="H27" s="22">
        <f>SUM(H25:H26)</f>
        <v>0</v>
      </c>
      <c r="I27" s="12">
        <f t="shared" si="57"/>
        <v>0</v>
      </c>
      <c r="J27" s="21">
        <f>SUM(J25:J26)</f>
        <v>0</v>
      </c>
      <c r="K27" s="22">
        <f>SUM(K25:K26)</f>
        <v>0</v>
      </c>
      <c r="L27" s="12">
        <f t="shared" si="58"/>
        <v>0</v>
      </c>
      <c r="M27" s="21">
        <f>SUM(M25:M26)</f>
        <v>30</v>
      </c>
      <c r="N27" s="22">
        <f>SUM(N25:N26)</f>
        <v>0</v>
      </c>
      <c r="O27" s="12">
        <f t="shared" si="59"/>
        <v>0</v>
      </c>
      <c r="P27" s="21">
        <f>SUM(P25:P26)</f>
        <v>0</v>
      </c>
      <c r="Q27" s="22">
        <f>SUM(Q25:Q26)</f>
        <v>0</v>
      </c>
      <c r="R27" s="12">
        <f t="shared" si="60"/>
        <v>0</v>
      </c>
      <c r="S27" s="21">
        <f>SUM(S25:S26)</f>
        <v>3</v>
      </c>
      <c r="T27" s="22">
        <f>SUM(T25:T26)</f>
        <v>0</v>
      </c>
      <c r="U27" s="12">
        <f t="shared" si="61"/>
        <v>0</v>
      </c>
      <c r="V27" s="21">
        <f>SUM(V25:V26)</f>
        <v>0</v>
      </c>
      <c r="W27" s="22">
        <f>SUM(W25:W26)</f>
        <v>0</v>
      </c>
      <c r="X27" s="12">
        <f t="shared" si="62"/>
        <v>0</v>
      </c>
      <c r="Y27" s="21">
        <f>SUM(Y25:Y26)</f>
        <v>241</v>
      </c>
      <c r="Z27" s="22">
        <f>SUM(Z25:Z26)</f>
        <v>0</v>
      </c>
      <c r="AA27" s="12">
        <f t="shared" si="65"/>
        <v>0</v>
      </c>
    </row>
    <row r="28" spans="2:27" x14ac:dyDescent="0.25">
      <c r="B28" s="30">
        <f>+B25+1</f>
        <v>8</v>
      </c>
      <c r="C28" s="7" t="s">
        <v>11</v>
      </c>
      <c r="D28" s="13">
        <v>24</v>
      </c>
      <c r="E28" s="14">
        <v>0</v>
      </c>
      <c r="F28" s="10">
        <f>IF(D28=0,0,+E28/D28)</f>
        <v>0</v>
      </c>
      <c r="G28" s="13">
        <v>34</v>
      </c>
      <c r="H28" s="14">
        <v>0</v>
      </c>
      <c r="I28" s="10">
        <f>IF(G28=0,0,+H28/G28)</f>
        <v>0</v>
      </c>
      <c r="J28" s="13"/>
      <c r="K28" s="14"/>
      <c r="L28" s="10">
        <f>IF(J28=0,0,+K28/J28)</f>
        <v>0</v>
      </c>
      <c r="M28" s="13">
        <v>7</v>
      </c>
      <c r="N28" s="14">
        <v>0</v>
      </c>
      <c r="O28" s="10">
        <f>IF(M28=0,0,+N28/M28)</f>
        <v>0</v>
      </c>
      <c r="P28" s="13"/>
      <c r="Q28" s="14"/>
      <c r="R28" s="10">
        <f>IF(P28=0,0,+Q28/P28)</f>
        <v>0</v>
      </c>
      <c r="S28" s="13">
        <v>1</v>
      </c>
      <c r="T28" s="14">
        <v>0</v>
      </c>
      <c r="U28" s="10">
        <f>IF(S28=0,0,+T28/S28)</f>
        <v>0</v>
      </c>
      <c r="V28" s="13">
        <v>0</v>
      </c>
      <c r="W28" s="14">
        <v>0</v>
      </c>
      <c r="X28" s="10">
        <f>IF(V28=0,0,+W28/V28)</f>
        <v>0</v>
      </c>
      <c r="Y28" s="13">
        <f>SUM(D28,G28,J28,M28,P28,S28,V28)</f>
        <v>66</v>
      </c>
      <c r="Z28" s="14">
        <f>SUM(E28,H28,K28,N28,Q28,T28,W28)</f>
        <v>0</v>
      </c>
      <c r="AA28" s="10">
        <f>IF(Y28=0,0,+Z28/Y28)</f>
        <v>0</v>
      </c>
    </row>
    <row r="29" spans="2:27" x14ac:dyDescent="0.25">
      <c r="B29" s="35"/>
      <c r="C29" s="5" t="s">
        <v>12</v>
      </c>
      <c r="D29" s="15">
        <v>66</v>
      </c>
      <c r="E29" s="16">
        <v>0</v>
      </c>
      <c r="F29" s="11">
        <f t="shared" ref="F29:F30" si="66">IF(D29=0,0,+E29/D29)</f>
        <v>0</v>
      </c>
      <c r="G29" s="15">
        <v>82</v>
      </c>
      <c r="H29" s="16">
        <v>0</v>
      </c>
      <c r="I29" s="11">
        <f t="shared" ref="I29:I30" si="67">IF(G29=0,0,+H29/G29)</f>
        <v>0</v>
      </c>
      <c r="J29" s="15"/>
      <c r="K29" s="16"/>
      <c r="L29" s="11">
        <f t="shared" ref="L29:L30" si="68">IF(J29=0,0,+K29/J29)</f>
        <v>0</v>
      </c>
      <c r="M29" s="15">
        <v>17</v>
      </c>
      <c r="N29" s="16">
        <v>0</v>
      </c>
      <c r="O29" s="11">
        <f t="shared" ref="O29:O30" si="69">IF(M29=0,0,+N29/M29)</f>
        <v>0</v>
      </c>
      <c r="P29" s="15"/>
      <c r="Q29" s="16"/>
      <c r="R29" s="11">
        <f t="shared" ref="R29:R30" si="70">IF(P29=0,0,+Q29/P29)</f>
        <v>0</v>
      </c>
      <c r="S29" s="15">
        <v>3</v>
      </c>
      <c r="T29" s="16">
        <v>0</v>
      </c>
      <c r="U29" s="11">
        <f t="shared" ref="U29:U30" si="71">IF(S29=0,0,+T29/S29)</f>
        <v>0</v>
      </c>
      <c r="V29" s="15">
        <v>0</v>
      </c>
      <c r="W29" s="16">
        <v>0</v>
      </c>
      <c r="X29" s="11">
        <f t="shared" ref="X29:X30" si="72">IF(V29=0,0,+W29/V29)</f>
        <v>0</v>
      </c>
      <c r="Y29" s="15">
        <f t="shared" ref="Y29" si="73">SUM(D29,G29,J29,M29,P29,S29,V29)</f>
        <v>168</v>
      </c>
      <c r="Z29" s="16">
        <f t="shared" ref="Z29" si="74">SUM(E29,H29,K29,N29,Q29,T29,W29)</f>
        <v>0</v>
      </c>
      <c r="AA29" s="11">
        <f t="shared" ref="AA29:AA30" si="75">IF(Y29=0,0,+Z29/Y29)</f>
        <v>0</v>
      </c>
    </row>
    <row r="30" spans="2:27" x14ac:dyDescent="0.25">
      <c r="B30" s="31"/>
      <c r="C30" s="6" t="s">
        <v>10</v>
      </c>
      <c r="D30" s="21">
        <f>SUM(D28:D29)</f>
        <v>90</v>
      </c>
      <c r="E30" s="22">
        <f>SUM(E28:E29)</f>
        <v>0</v>
      </c>
      <c r="F30" s="12">
        <f t="shared" si="66"/>
        <v>0</v>
      </c>
      <c r="G30" s="21">
        <f>SUM(G28:G29)</f>
        <v>116</v>
      </c>
      <c r="H30" s="22">
        <f>SUM(H28:H29)</f>
        <v>0</v>
      </c>
      <c r="I30" s="12">
        <f t="shared" si="67"/>
        <v>0</v>
      </c>
      <c r="J30" s="21">
        <f>SUM(J28:J29)</f>
        <v>0</v>
      </c>
      <c r="K30" s="22">
        <f>SUM(K28:K29)</f>
        <v>0</v>
      </c>
      <c r="L30" s="12">
        <f t="shared" si="68"/>
        <v>0</v>
      </c>
      <c r="M30" s="21">
        <f>SUM(M28:M29)</f>
        <v>24</v>
      </c>
      <c r="N30" s="22">
        <f>SUM(N28:N29)</f>
        <v>0</v>
      </c>
      <c r="O30" s="12">
        <f t="shared" si="69"/>
        <v>0</v>
      </c>
      <c r="P30" s="21">
        <f>SUM(P28:P29)</f>
        <v>0</v>
      </c>
      <c r="Q30" s="22">
        <f>SUM(Q28:Q29)</f>
        <v>0</v>
      </c>
      <c r="R30" s="12">
        <f t="shared" si="70"/>
        <v>0</v>
      </c>
      <c r="S30" s="21">
        <f>SUM(S28:S29)</f>
        <v>4</v>
      </c>
      <c r="T30" s="22">
        <f>SUM(T28:T29)</f>
        <v>0</v>
      </c>
      <c r="U30" s="12">
        <f t="shared" si="71"/>
        <v>0</v>
      </c>
      <c r="V30" s="21">
        <f>SUM(V28:V29)</f>
        <v>0</v>
      </c>
      <c r="W30" s="22">
        <f>SUM(W28:W29)</f>
        <v>0</v>
      </c>
      <c r="X30" s="12">
        <f t="shared" si="72"/>
        <v>0</v>
      </c>
      <c r="Y30" s="21">
        <f>SUM(Y28:Y29)</f>
        <v>234</v>
      </c>
      <c r="Z30" s="22">
        <f>SUM(Z28:Z29)</f>
        <v>0</v>
      </c>
      <c r="AA30" s="12">
        <f t="shared" si="75"/>
        <v>0</v>
      </c>
    </row>
    <row r="31" spans="2:27" x14ac:dyDescent="0.25">
      <c r="B31" s="30">
        <f>+B28+1</f>
        <v>9</v>
      </c>
      <c r="C31" s="7" t="s">
        <v>11</v>
      </c>
      <c r="D31" s="13">
        <v>31</v>
      </c>
      <c r="E31" s="14">
        <v>0</v>
      </c>
      <c r="F31" s="10">
        <f>IF(D31=0,0,+E31/D31)</f>
        <v>0</v>
      </c>
      <c r="G31" s="13">
        <v>40</v>
      </c>
      <c r="H31" s="14">
        <v>0</v>
      </c>
      <c r="I31" s="10">
        <f>IF(G31=0,0,+H31/G31)</f>
        <v>0</v>
      </c>
      <c r="J31" s="13"/>
      <c r="K31" s="14"/>
      <c r="L31" s="10">
        <f>IF(J31=0,0,+K31/J31)</f>
        <v>0</v>
      </c>
      <c r="M31" s="13">
        <v>6</v>
      </c>
      <c r="N31" s="14">
        <v>0</v>
      </c>
      <c r="O31" s="10">
        <f>IF(M31=0,0,+N31/M31)</f>
        <v>0</v>
      </c>
      <c r="P31" s="13"/>
      <c r="Q31" s="14"/>
      <c r="R31" s="10">
        <f>IF(P31=0,0,+Q31/P31)</f>
        <v>0</v>
      </c>
      <c r="S31" s="13">
        <v>1</v>
      </c>
      <c r="T31" s="14">
        <v>0</v>
      </c>
      <c r="U31" s="10">
        <f>IF(S31=0,0,+T31/S31)</f>
        <v>0</v>
      </c>
      <c r="V31" s="13">
        <v>0</v>
      </c>
      <c r="W31" s="14">
        <v>0</v>
      </c>
      <c r="X31" s="10">
        <f>IF(V31=0,0,+W31/V31)</f>
        <v>0</v>
      </c>
      <c r="Y31" s="13">
        <f>SUM(D31,G31,J31,M31,P31,S31,V31)</f>
        <v>78</v>
      </c>
      <c r="Z31" s="14">
        <f>SUM(E31,H31,K31,N31,Q31,T31,W31)</f>
        <v>0</v>
      </c>
      <c r="AA31" s="10">
        <f>IF(Y31=0,0,+Z31/Y31)</f>
        <v>0</v>
      </c>
    </row>
    <row r="32" spans="2:27" x14ac:dyDescent="0.25">
      <c r="B32" s="35"/>
      <c r="C32" s="5" t="s">
        <v>12</v>
      </c>
      <c r="D32" s="15">
        <v>53</v>
      </c>
      <c r="E32" s="16">
        <v>1</v>
      </c>
      <c r="F32" s="11">
        <f t="shared" ref="F32:F33" si="76">IF(D32=0,0,+E32/D32)</f>
        <v>1.8867924528301886E-2</v>
      </c>
      <c r="G32" s="15">
        <v>67</v>
      </c>
      <c r="H32" s="16">
        <v>1</v>
      </c>
      <c r="I32" s="11">
        <f t="shared" ref="I32:I33" si="77">IF(G32=0,0,+H32/G32)</f>
        <v>1.4925373134328358E-2</v>
      </c>
      <c r="J32" s="15"/>
      <c r="K32" s="16"/>
      <c r="L32" s="11">
        <f t="shared" ref="L32:L33" si="78">IF(J32=0,0,+K32/J32)</f>
        <v>0</v>
      </c>
      <c r="M32" s="15">
        <v>18</v>
      </c>
      <c r="N32" s="16">
        <v>0</v>
      </c>
      <c r="O32" s="11">
        <f t="shared" ref="O32:O33" si="79">IF(M32=0,0,+N32/M32)</f>
        <v>0</v>
      </c>
      <c r="P32" s="15"/>
      <c r="Q32" s="16"/>
      <c r="R32" s="11">
        <f t="shared" ref="R32:R33" si="80">IF(P32=0,0,+Q32/P32)</f>
        <v>0</v>
      </c>
      <c r="S32" s="15">
        <v>3</v>
      </c>
      <c r="T32" s="16">
        <v>0</v>
      </c>
      <c r="U32" s="11">
        <f t="shared" ref="U32:U33" si="81">IF(S32=0,0,+T32/S32)</f>
        <v>0</v>
      </c>
      <c r="V32" s="15">
        <v>0</v>
      </c>
      <c r="W32" s="16">
        <v>0</v>
      </c>
      <c r="X32" s="11">
        <f t="shared" ref="X32:X33" si="82">IF(V32=0,0,+W32/V32)</f>
        <v>0</v>
      </c>
      <c r="Y32" s="15">
        <f t="shared" ref="Y32" si="83">SUM(D32,G32,J32,M32,P32,S32,V32)</f>
        <v>141</v>
      </c>
      <c r="Z32" s="16">
        <f t="shared" ref="Z32" si="84">SUM(E32,H32,K32,N32,Q32,T32,W32)</f>
        <v>2</v>
      </c>
      <c r="AA32" s="11">
        <f t="shared" ref="AA32:AA33" si="85">IF(Y32=0,0,+Z32/Y32)</f>
        <v>1.4184397163120567E-2</v>
      </c>
    </row>
    <row r="33" spans="2:27" x14ac:dyDescent="0.25">
      <c r="B33" s="31"/>
      <c r="C33" s="6" t="s">
        <v>10</v>
      </c>
      <c r="D33" s="21">
        <f>SUM(D31:D32)</f>
        <v>84</v>
      </c>
      <c r="E33" s="22">
        <f>SUM(E31:E32)</f>
        <v>1</v>
      </c>
      <c r="F33" s="12">
        <f t="shared" si="76"/>
        <v>1.1904761904761904E-2</v>
      </c>
      <c r="G33" s="21">
        <f>SUM(G31:G32)</f>
        <v>107</v>
      </c>
      <c r="H33" s="22">
        <f>SUM(H31:H32)</f>
        <v>1</v>
      </c>
      <c r="I33" s="12">
        <f t="shared" si="77"/>
        <v>9.3457943925233638E-3</v>
      </c>
      <c r="J33" s="21">
        <f>SUM(J31:J32)</f>
        <v>0</v>
      </c>
      <c r="K33" s="22">
        <f>SUM(K31:K32)</f>
        <v>0</v>
      </c>
      <c r="L33" s="12">
        <f t="shared" si="78"/>
        <v>0</v>
      </c>
      <c r="M33" s="21">
        <f>SUM(M31:M32)</f>
        <v>24</v>
      </c>
      <c r="N33" s="22">
        <f>SUM(N31:N32)</f>
        <v>0</v>
      </c>
      <c r="O33" s="12">
        <f t="shared" si="79"/>
        <v>0</v>
      </c>
      <c r="P33" s="21">
        <f>SUM(P31:P32)</f>
        <v>0</v>
      </c>
      <c r="Q33" s="22">
        <f>SUM(Q31:Q32)</f>
        <v>0</v>
      </c>
      <c r="R33" s="12">
        <f t="shared" si="80"/>
        <v>0</v>
      </c>
      <c r="S33" s="21">
        <f>SUM(S31:S32)</f>
        <v>4</v>
      </c>
      <c r="T33" s="22">
        <f>SUM(T31:T32)</f>
        <v>0</v>
      </c>
      <c r="U33" s="12">
        <f t="shared" si="81"/>
        <v>0</v>
      </c>
      <c r="V33" s="21">
        <f>SUM(V31:V32)</f>
        <v>0</v>
      </c>
      <c r="W33" s="22">
        <f>SUM(W31:W32)</f>
        <v>0</v>
      </c>
      <c r="X33" s="12">
        <f t="shared" si="82"/>
        <v>0</v>
      </c>
      <c r="Y33" s="21">
        <f>SUM(Y31:Y32)</f>
        <v>219</v>
      </c>
      <c r="Z33" s="22">
        <f>SUM(Z31:Z32)</f>
        <v>2</v>
      </c>
      <c r="AA33" s="12">
        <f t="shared" si="85"/>
        <v>9.1324200913242004E-3</v>
      </c>
    </row>
    <row r="34" spans="2:27" x14ac:dyDescent="0.25">
      <c r="B34" s="30">
        <f>+B31+1</f>
        <v>10</v>
      </c>
      <c r="C34" s="7" t="s">
        <v>11</v>
      </c>
      <c r="D34" s="13">
        <v>37</v>
      </c>
      <c r="E34" s="14">
        <v>0</v>
      </c>
      <c r="F34" s="10">
        <f>IF(D34=0,0,+E34/D34)</f>
        <v>0</v>
      </c>
      <c r="G34" s="13">
        <v>49</v>
      </c>
      <c r="H34" s="14">
        <v>0</v>
      </c>
      <c r="I34" s="10">
        <f>IF(G34=0,0,+H34/G34)</f>
        <v>0</v>
      </c>
      <c r="J34" s="13"/>
      <c r="K34" s="14"/>
      <c r="L34" s="10">
        <f>IF(J34=0,0,+K34/J34)</f>
        <v>0</v>
      </c>
      <c r="M34" s="13">
        <v>5</v>
      </c>
      <c r="N34" s="14">
        <v>0</v>
      </c>
      <c r="O34" s="10">
        <f>IF(M34=0,0,+N34/M34)</f>
        <v>0</v>
      </c>
      <c r="P34" s="13"/>
      <c r="Q34" s="14"/>
      <c r="R34" s="10">
        <f>IF(P34=0,0,+Q34/P34)</f>
        <v>0</v>
      </c>
      <c r="S34" s="13">
        <v>0</v>
      </c>
      <c r="T34" s="14">
        <v>0</v>
      </c>
      <c r="U34" s="10">
        <f>IF(S34=0,0,+T34/S34)</f>
        <v>0</v>
      </c>
      <c r="V34" s="13">
        <v>0</v>
      </c>
      <c r="W34" s="14">
        <v>0</v>
      </c>
      <c r="X34" s="10">
        <f>IF(V34=0,0,+W34/V34)</f>
        <v>0</v>
      </c>
      <c r="Y34" s="13">
        <f>SUM(D34,G34,J34,M34,P34,S34,V34)</f>
        <v>91</v>
      </c>
      <c r="Z34" s="14">
        <f>SUM(E34,H34,K34,N34,Q34,T34,W34)</f>
        <v>0</v>
      </c>
      <c r="AA34" s="10">
        <f>IF(Y34=0,0,+Z34/Y34)</f>
        <v>0</v>
      </c>
    </row>
    <row r="35" spans="2:27" x14ac:dyDescent="0.25">
      <c r="B35" s="35"/>
      <c r="C35" s="5" t="s">
        <v>12</v>
      </c>
      <c r="D35" s="15">
        <v>59</v>
      </c>
      <c r="E35" s="16">
        <v>0</v>
      </c>
      <c r="F35" s="11">
        <f t="shared" ref="F35:F36" si="86">IF(D35=0,0,+E35/D35)</f>
        <v>0</v>
      </c>
      <c r="G35" s="15">
        <v>73</v>
      </c>
      <c r="H35" s="16">
        <v>1</v>
      </c>
      <c r="I35" s="11">
        <f t="shared" ref="I35:I36" si="87">IF(G35=0,0,+H35/G35)</f>
        <v>1.3698630136986301E-2</v>
      </c>
      <c r="J35" s="15"/>
      <c r="K35" s="16"/>
      <c r="L35" s="11">
        <f t="shared" ref="L35:L36" si="88">IF(J35=0,0,+K35/J35)</f>
        <v>0</v>
      </c>
      <c r="M35" s="15">
        <v>19</v>
      </c>
      <c r="N35" s="16">
        <v>0</v>
      </c>
      <c r="O35" s="11">
        <f t="shared" ref="O35:O36" si="89">IF(M35=0,0,+N35/M35)</f>
        <v>0</v>
      </c>
      <c r="P35" s="15"/>
      <c r="Q35" s="16"/>
      <c r="R35" s="11">
        <f t="shared" ref="R35:R36" si="90">IF(P35=0,0,+Q35/P35)</f>
        <v>0</v>
      </c>
      <c r="S35" s="15">
        <v>4</v>
      </c>
      <c r="T35" s="16">
        <v>0</v>
      </c>
      <c r="U35" s="11">
        <f t="shared" ref="U35:U36" si="91">IF(S35=0,0,+T35/S35)</f>
        <v>0</v>
      </c>
      <c r="V35" s="15">
        <v>2</v>
      </c>
      <c r="W35" s="16">
        <v>0</v>
      </c>
      <c r="X35" s="11">
        <f t="shared" ref="X35:X36" si="92">IF(V35=0,0,+W35/V35)</f>
        <v>0</v>
      </c>
      <c r="Y35" s="15">
        <f t="shared" ref="Y35" si="93">SUM(D35,G35,J35,M35,P35,S35,V35)</f>
        <v>157</v>
      </c>
      <c r="Z35" s="16">
        <f t="shared" ref="Z35" si="94">SUM(E35,H35,K35,N35,Q35,T35,W35)</f>
        <v>1</v>
      </c>
      <c r="AA35" s="11">
        <f t="shared" ref="AA35:AA36" si="95">IF(Y35=0,0,+Z35/Y35)</f>
        <v>6.369426751592357E-3</v>
      </c>
    </row>
    <row r="36" spans="2:27" x14ac:dyDescent="0.25">
      <c r="B36" s="31"/>
      <c r="C36" s="6" t="s">
        <v>10</v>
      </c>
      <c r="D36" s="21">
        <f>SUM(D34:D35)</f>
        <v>96</v>
      </c>
      <c r="E36" s="22">
        <f>SUM(E34:E35)</f>
        <v>0</v>
      </c>
      <c r="F36" s="12">
        <f t="shared" si="86"/>
        <v>0</v>
      </c>
      <c r="G36" s="21">
        <f>SUM(G34:G35)</f>
        <v>122</v>
      </c>
      <c r="H36" s="22">
        <f>SUM(H34:H35)</f>
        <v>1</v>
      </c>
      <c r="I36" s="12">
        <f t="shared" si="87"/>
        <v>8.1967213114754103E-3</v>
      </c>
      <c r="J36" s="21">
        <f>SUM(J34:J35)</f>
        <v>0</v>
      </c>
      <c r="K36" s="22">
        <f>SUM(K34:K35)</f>
        <v>0</v>
      </c>
      <c r="L36" s="12">
        <f t="shared" si="88"/>
        <v>0</v>
      </c>
      <c r="M36" s="21">
        <f>SUM(M34:M35)</f>
        <v>24</v>
      </c>
      <c r="N36" s="22">
        <f>SUM(N34:N35)</f>
        <v>0</v>
      </c>
      <c r="O36" s="12">
        <f t="shared" si="89"/>
        <v>0</v>
      </c>
      <c r="P36" s="21">
        <f>SUM(P34:P35)</f>
        <v>0</v>
      </c>
      <c r="Q36" s="22">
        <f>SUM(Q34:Q35)</f>
        <v>0</v>
      </c>
      <c r="R36" s="12">
        <f t="shared" si="90"/>
        <v>0</v>
      </c>
      <c r="S36" s="21">
        <f>SUM(S34:S35)</f>
        <v>4</v>
      </c>
      <c r="T36" s="22">
        <f>SUM(T34:T35)</f>
        <v>0</v>
      </c>
      <c r="U36" s="12">
        <f t="shared" si="91"/>
        <v>0</v>
      </c>
      <c r="V36" s="21">
        <f>SUM(V34:V35)</f>
        <v>2</v>
      </c>
      <c r="W36" s="22">
        <f>SUM(W34:W35)</f>
        <v>0</v>
      </c>
      <c r="X36" s="12">
        <f t="shared" si="92"/>
        <v>0</v>
      </c>
      <c r="Y36" s="21">
        <f>SUM(Y34:Y35)</f>
        <v>248</v>
      </c>
      <c r="Z36" s="22">
        <f>SUM(Z34:Z35)</f>
        <v>1</v>
      </c>
      <c r="AA36" s="12">
        <f t="shared" si="95"/>
        <v>4.0322580645161289E-3</v>
      </c>
    </row>
    <row r="37" spans="2:27" x14ac:dyDescent="0.25">
      <c r="B37" s="30">
        <f>+B34+1</f>
        <v>11</v>
      </c>
      <c r="C37" s="7" t="s">
        <v>11</v>
      </c>
      <c r="D37" s="13">
        <v>27</v>
      </c>
      <c r="E37" s="14">
        <v>0</v>
      </c>
      <c r="F37" s="10">
        <f>IF(D37=0,0,+E37/D37)</f>
        <v>0</v>
      </c>
      <c r="G37" s="13">
        <v>39</v>
      </c>
      <c r="H37" s="14">
        <v>0</v>
      </c>
      <c r="I37" s="10">
        <f>IF(G37=0,0,+H37/G37)</f>
        <v>0</v>
      </c>
      <c r="J37" s="13"/>
      <c r="K37" s="14"/>
      <c r="L37" s="10">
        <f>IF(J37=0,0,+K37/J37)</f>
        <v>0</v>
      </c>
      <c r="M37" s="13">
        <v>7</v>
      </c>
      <c r="N37" s="14">
        <v>1</v>
      </c>
      <c r="O37" s="10">
        <f>IF(M37=0,0,+N37/M37)</f>
        <v>0.14285714285714285</v>
      </c>
      <c r="P37" s="13"/>
      <c r="Q37" s="14"/>
      <c r="R37" s="10">
        <f>IF(P37=0,0,+Q37/P37)</f>
        <v>0</v>
      </c>
      <c r="S37" s="13">
        <v>1</v>
      </c>
      <c r="T37" s="14">
        <v>0</v>
      </c>
      <c r="U37" s="10">
        <f>IF(S37=0,0,+T37/S37)</f>
        <v>0</v>
      </c>
      <c r="V37" s="13">
        <v>0</v>
      </c>
      <c r="W37" s="14">
        <v>0</v>
      </c>
      <c r="X37" s="10">
        <f>IF(V37=0,0,+W37/V37)</f>
        <v>0</v>
      </c>
      <c r="Y37" s="13">
        <f>SUM(D37,G37,J37,M37,P37,S37,V37)</f>
        <v>74</v>
      </c>
      <c r="Z37" s="14">
        <f>SUM(E37,H37,K37,N37,Q37,T37,W37)</f>
        <v>1</v>
      </c>
      <c r="AA37" s="10">
        <f>IF(Y37=0,0,+Z37/Y37)</f>
        <v>1.3513513513513514E-2</v>
      </c>
    </row>
    <row r="38" spans="2:27" x14ac:dyDescent="0.25">
      <c r="B38" s="35"/>
      <c r="C38" s="5" t="s">
        <v>12</v>
      </c>
      <c r="D38" s="15">
        <v>57</v>
      </c>
      <c r="E38" s="16">
        <v>0</v>
      </c>
      <c r="F38" s="11">
        <f t="shared" ref="F38:F39" si="96">IF(D38=0,0,+E38/D38)</f>
        <v>0</v>
      </c>
      <c r="G38" s="15">
        <v>78</v>
      </c>
      <c r="H38" s="16">
        <v>3</v>
      </c>
      <c r="I38" s="11">
        <f t="shared" ref="I38:I39" si="97">IF(G38=0,0,+H38/G38)</f>
        <v>3.8461538461538464E-2</v>
      </c>
      <c r="J38" s="15"/>
      <c r="K38" s="16"/>
      <c r="L38" s="11">
        <f t="shared" ref="L38:L39" si="98">IF(J38=0,0,+K38/J38)</f>
        <v>0</v>
      </c>
      <c r="M38" s="15">
        <v>22</v>
      </c>
      <c r="N38" s="16">
        <v>0</v>
      </c>
      <c r="O38" s="11">
        <f t="shared" ref="O38:O39" si="99">IF(M38=0,0,+N38/M38)</f>
        <v>0</v>
      </c>
      <c r="P38" s="15"/>
      <c r="Q38" s="16"/>
      <c r="R38" s="11">
        <f t="shared" ref="R38:R39" si="100">IF(P38=0,0,+Q38/P38)</f>
        <v>0</v>
      </c>
      <c r="S38" s="15">
        <v>3</v>
      </c>
      <c r="T38" s="16">
        <v>0</v>
      </c>
      <c r="U38" s="11">
        <f t="shared" ref="U38:U39" si="101">IF(S38=0,0,+T38/S38)</f>
        <v>0</v>
      </c>
      <c r="V38" s="15">
        <v>1</v>
      </c>
      <c r="W38" s="16">
        <v>0</v>
      </c>
      <c r="X38" s="11">
        <f t="shared" ref="X38:X39" si="102">IF(V38=0,0,+W38/V38)</f>
        <v>0</v>
      </c>
      <c r="Y38" s="15">
        <f t="shared" ref="Y38" si="103">SUM(D38,G38,J38,M38,P38,S38,V38)</f>
        <v>161</v>
      </c>
      <c r="Z38" s="16">
        <f t="shared" ref="Z38" si="104">SUM(E38,H38,K38,N38,Q38,T38,W38)</f>
        <v>3</v>
      </c>
      <c r="AA38" s="11">
        <f t="shared" ref="AA38:AA39" si="105">IF(Y38=0,0,+Z38/Y38)</f>
        <v>1.8633540372670808E-2</v>
      </c>
    </row>
    <row r="39" spans="2:27" x14ac:dyDescent="0.25">
      <c r="B39" s="31"/>
      <c r="C39" s="6" t="s">
        <v>10</v>
      </c>
      <c r="D39" s="21">
        <f>SUM(D37:D38)</f>
        <v>84</v>
      </c>
      <c r="E39" s="22">
        <f>SUM(E37:E38)</f>
        <v>0</v>
      </c>
      <c r="F39" s="12">
        <f t="shared" si="96"/>
        <v>0</v>
      </c>
      <c r="G39" s="21">
        <f>SUM(G37:G38)</f>
        <v>117</v>
      </c>
      <c r="H39" s="22">
        <f>SUM(H37:H38)</f>
        <v>3</v>
      </c>
      <c r="I39" s="12">
        <f t="shared" si="97"/>
        <v>2.564102564102564E-2</v>
      </c>
      <c r="J39" s="21">
        <f>SUM(J37:J38)</f>
        <v>0</v>
      </c>
      <c r="K39" s="22">
        <f>SUM(K37:K38)</f>
        <v>0</v>
      </c>
      <c r="L39" s="12">
        <f t="shared" si="98"/>
        <v>0</v>
      </c>
      <c r="M39" s="21">
        <f>SUM(M37:M38)</f>
        <v>29</v>
      </c>
      <c r="N39" s="22">
        <f>SUM(N37:N38)</f>
        <v>1</v>
      </c>
      <c r="O39" s="12">
        <f t="shared" si="99"/>
        <v>3.4482758620689655E-2</v>
      </c>
      <c r="P39" s="21">
        <f>SUM(P37:P38)</f>
        <v>0</v>
      </c>
      <c r="Q39" s="22">
        <f>SUM(Q37:Q38)</f>
        <v>0</v>
      </c>
      <c r="R39" s="12">
        <f t="shared" si="100"/>
        <v>0</v>
      </c>
      <c r="S39" s="21">
        <f>SUM(S37:S38)</f>
        <v>4</v>
      </c>
      <c r="T39" s="22">
        <f>SUM(T37:T38)</f>
        <v>0</v>
      </c>
      <c r="U39" s="12">
        <f t="shared" si="101"/>
        <v>0</v>
      </c>
      <c r="V39" s="21">
        <f>SUM(V37:V38)</f>
        <v>1</v>
      </c>
      <c r="W39" s="22">
        <f>SUM(W37:W38)</f>
        <v>0</v>
      </c>
      <c r="X39" s="12">
        <f t="shared" si="102"/>
        <v>0</v>
      </c>
      <c r="Y39" s="21">
        <f>SUM(Y37:Y38)</f>
        <v>235</v>
      </c>
      <c r="Z39" s="22">
        <f>SUM(Z37:Z38)</f>
        <v>4</v>
      </c>
      <c r="AA39" s="12">
        <f t="shared" si="105"/>
        <v>1.7021276595744681E-2</v>
      </c>
    </row>
    <row r="40" spans="2:27" x14ac:dyDescent="0.25">
      <c r="B40" s="30">
        <f>+B37+1</f>
        <v>12</v>
      </c>
      <c r="C40" s="7" t="s">
        <v>11</v>
      </c>
      <c r="D40" s="13">
        <v>19</v>
      </c>
      <c r="E40" s="14">
        <v>0</v>
      </c>
      <c r="F40" s="10">
        <f>IF(D40=0,0,+E40/D40)</f>
        <v>0</v>
      </c>
      <c r="G40" s="13">
        <v>26</v>
      </c>
      <c r="H40" s="14">
        <v>0</v>
      </c>
      <c r="I40" s="10">
        <f>IF(G40=0,0,+H40/G40)</f>
        <v>0</v>
      </c>
      <c r="J40" s="13"/>
      <c r="K40" s="14"/>
      <c r="L40" s="10">
        <f>IF(J40=0,0,+K40/J40)</f>
        <v>0</v>
      </c>
      <c r="M40" s="13">
        <v>5</v>
      </c>
      <c r="N40" s="14">
        <v>0</v>
      </c>
      <c r="O40" s="10">
        <f>IF(M40=0,0,+N40/M40)</f>
        <v>0</v>
      </c>
      <c r="P40" s="13"/>
      <c r="Q40" s="14"/>
      <c r="R40" s="10">
        <f>IF(P40=0,0,+Q40/P40)</f>
        <v>0</v>
      </c>
      <c r="S40" s="13">
        <v>1</v>
      </c>
      <c r="T40" s="14">
        <v>0</v>
      </c>
      <c r="U40" s="10">
        <f>IF(S40=0,0,+T40/S40)</f>
        <v>0</v>
      </c>
      <c r="V40" s="13">
        <v>0</v>
      </c>
      <c r="W40" s="14">
        <v>0</v>
      </c>
      <c r="X40" s="10">
        <f>IF(V40=0,0,+W40/V40)</f>
        <v>0</v>
      </c>
      <c r="Y40" s="13">
        <f>SUM(D40,G40,J40,M40,P40,S40,V40)</f>
        <v>51</v>
      </c>
      <c r="Z40" s="14">
        <f>SUM(E40,H40,K40,N40,Q40,T40,W40)</f>
        <v>0</v>
      </c>
      <c r="AA40" s="10">
        <f>IF(Y40=0,0,+Z40/Y40)</f>
        <v>0</v>
      </c>
    </row>
    <row r="41" spans="2:27" x14ac:dyDescent="0.25">
      <c r="B41" s="35"/>
      <c r="C41" s="5" t="s">
        <v>12</v>
      </c>
      <c r="D41" s="15">
        <v>41</v>
      </c>
      <c r="E41" s="16">
        <v>0</v>
      </c>
      <c r="F41" s="11">
        <f t="shared" ref="F41:F42" si="106">IF(D41=0,0,+E41/D41)</f>
        <v>0</v>
      </c>
      <c r="G41" s="15">
        <v>55</v>
      </c>
      <c r="H41" s="16">
        <v>1</v>
      </c>
      <c r="I41" s="11">
        <f t="shared" ref="I41:I42" si="107">IF(G41=0,0,+H41/G41)</f>
        <v>1.8181818181818181E-2</v>
      </c>
      <c r="J41" s="15"/>
      <c r="K41" s="16"/>
      <c r="L41" s="11">
        <f t="shared" ref="L41:L42" si="108">IF(J41=0,0,+K41/J41)</f>
        <v>0</v>
      </c>
      <c r="M41" s="15">
        <v>14</v>
      </c>
      <c r="N41" s="16">
        <v>0</v>
      </c>
      <c r="O41" s="11">
        <f t="shared" ref="O41:O42" si="109">IF(M41=0,0,+N41/M41)</f>
        <v>0</v>
      </c>
      <c r="P41" s="15"/>
      <c r="Q41" s="16"/>
      <c r="R41" s="11">
        <f t="shared" ref="R41:R42" si="110">IF(P41=0,0,+Q41/P41)</f>
        <v>0</v>
      </c>
      <c r="S41" s="15">
        <v>0</v>
      </c>
      <c r="T41" s="16">
        <v>0</v>
      </c>
      <c r="U41" s="11">
        <f t="shared" ref="U41:U42" si="111">IF(S41=0,0,+T41/S41)</f>
        <v>0</v>
      </c>
      <c r="V41" s="15">
        <v>1</v>
      </c>
      <c r="W41" s="16">
        <v>0</v>
      </c>
      <c r="X41" s="11">
        <f t="shared" ref="X41:X42" si="112">IF(V41=0,0,+W41/V41)</f>
        <v>0</v>
      </c>
      <c r="Y41" s="15">
        <f t="shared" ref="Y41" si="113">SUM(D41,G41,J41,M41,P41,S41,V41)</f>
        <v>111</v>
      </c>
      <c r="Z41" s="16">
        <f t="shared" ref="Z41" si="114">SUM(E41,H41,K41,N41,Q41,T41,W41)</f>
        <v>1</v>
      </c>
      <c r="AA41" s="11">
        <f t="shared" ref="AA41:AA42" si="115">IF(Y41=0,0,+Z41/Y41)</f>
        <v>9.0090090090090089E-3</v>
      </c>
    </row>
    <row r="42" spans="2:27" x14ac:dyDescent="0.25">
      <c r="B42" s="31"/>
      <c r="C42" s="6" t="s">
        <v>10</v>
      </c>
      <c r="D42" s="21">
        <f>SUM(D40:D41)</f>
        <v>60</v>
      </c>
      <c r="E42" s="22">
        <f>SUM(E40:E41)</f>
        <v>0</v>
      </c>
      <c r="F42" s="12">
        <f t="shared" si="106"/>
        <v>0</v>
      </c>
      <c r="G42" s="21">
        <f>SUM(G40:G41)</f>
        <v>81</v>
      </c>
      <c r="H42" s="22">
        <f>SUM(H40:H41)</f>
        <v>1</v>
      </c>
      <c r="I42" s="12">
        <f t="shared" si="107"/>
        <v>1.2345679012345678E-2</v>
      </c>
      <c r="J42" s="21">
        <f>SUM(J40:J41)</f>
        <v>0</v>
      </c>
      <c r="K42" s="22">
        <f>SUM(K40:K41)</f>
        <v>0</v>
      </c>
      <c r="L42" s="12">
        <f t="shared" si="108"/>
        <v>0</v>
      </c>
      <c r="M42" s="21">
        <f>SUM(M40:M41)</f>
        <v>19</v>
      </c>
      <c r="N42" s="22">
        <f>SUM(N40:N41)</f>
        <v>0</v>
      </c>
      <c r="O42" s="12">
        <f t="shared" si="109"/>
        <v>0</v>
      </c>
      <c r="P42" s="21">
        <f>SUM(P40:P41)</f>
        <v>0</v>
      </c>
      <c r="Q42" s="22">
        <f>SUM(Q40:Q41)</f>
        <v>0</v>
      </c>
      <c r="R42" s="12">
        <f t="shared" si="110"/>
        <v>0</v>
      </c>
      <c r="S42" s="21">
        <f>SUM(S40:S41)</f>
        <v>1</v>
      </c>
      <c r="T42" s="22">
        <f>SUM(T40:T41)</f>
        <v>0</v>
      </c>
      <c r="U42" s="12">
        <f t="shared" si="111"/>
        <v>0</v>
      </c>
      <c r="V42" s="21">
        <f>SUM(V40:V41)</f>
        <v>1</v>
      </c>
      <c r="W42" s="22">
        <f>SUM(W40:W41)</f>
        <v>0</v>
      </c>
      <c r="X42" s="12">
        <f t="shared" si="112"/>
        <v>0</v>
      </c>
      <c r="Y42" s="21">
        <f>SUM(Y40:Y41)</f>
        <v>162</v>
      </c>
      <c r="Z42" s="22">
        <f>SUM(Z40:Z41)</f>
        <v>1</v>
      </c>
      <c r="AA42" s="12">
        <f t="shared" si="115"/>
        <v>6.1728395061728392E-3</v>
      </c>
    </row>
    <row r="43" spans="2:27" x14ac:dyDescent="0.25">
      <c r="B43" s="32">
        <v>2019</v>
      </c>
      <c r="C43" s="18" t="s">
        <v>11</v>
      </c>
      <c r="D43" s="24">
        <f>SUM(D7,D10,D13,D16,D19,D22,D25,D28,D31,D34,D37,D40)</f>
        <v>362</v>
      </c>
      <c r="E43" s="14">
        <f t="shared" ref="E43:E44" si="116">SUM(E7,E10,E13,E16,E19,E22,E25,E28,E31,E34,E37,E40)</f>
        <v>0</v>
      </c>
      <c r="F43" s="10">
        <f>IF(D43=0,0,+E43/D43)</f>
        <v>0</v>
      </c>
      <c r="G43" s="24">
        <f>SUM(G7,G10,G13,G16,G19,G22,G25,G28,G31,G34,G37,G40)</f>
        <v>487</v>
      </c>
      <c r="H43" s="14">
        <f t="shared" ref="H43:H44" si="117">SUM(H7,H10,H13,H16,H19,H22,H25,H28,H31,H34,H37,H40)</f>
        <v>0</v>
      </c>
      <c r="I43" s="10">
        <f>IF(G43=0,0,+H43/G43)</f>
        <v>0</v>
      </c>
      <c r="J43" s="13">
        <f>SUM(J7,J10,J13,J16,J19,J22,J25,J28,J31,J34,J37,J40)</f>
        <v>0</v>
      </c>
      <c r="K43" s="14">
        <f t="shared" ref="K43:K44" si="118">SUM(K7,K10,K13,K16,K19,K22,K25,K28,K31,K34,K37,K40)</f>
        <v>0</v>
      </c>
      <c r="L43" s="10">
        <f>IF(J43=0,0,+K43/J43)</f>
        <v>0</v>
      </c>
      <c r="M43" s="24">
        <f>SUM(M7,M10,M13,M16,M19,M22,M25,M28,M31,M34,M37,M40)</f>
        <v>64</v>
      </c>
      <c r="N43" s="14">
        <f t="shared" ref="N43:N44" si="119">SUM(N7,N10,N13,N16,N19,N22,N25,N28,N31,N34,N37,N40)</f>
        <v>1</v>
      </c>
      <c r="O43" s="10">
        <f>IF(M43=0,0,+N43/M43)</f>
        <v>1.5625E-2</v>
      </c>
      <c r="P43" s="13">
        <f>SUM(P7,P10,P13,P16,P19,P22,P25,P28,P31,P34,P37,P40)</f>
        <v>0</v>
      </c>
      <c r="Q43" s="14">
        <f t="shared" ref="Q43:Q44" si="120">SUM(Q7,Q10,Q13,Q16,Q19,Q22,Q25,Q28,Q31,Q34,Q37,Q40)</f>
        <v>0</v>
      </c>
      <c r="R43" s="10">
        <f>IF(P43=0,0,+Q43/P43)</f>
        <v>0</v>
      </c>
      <c r="S43" s="24">
        <f>SUM(S7,S10,S13,S16,S19,S22,S25,S28,S31,S34,S37,S40)</f>
        <v>10</v>
      </c>
      <c r="T43" s="14">
        <f t="shared" ref="T43:T44" si="121">SUM(T7,T10,T13,T16,T19,T22,T25,T28,T31,T34,T37,T40)</f>
        <v>0</v>
      </c>
      <c r="U43" s="10">
        <f>IF(S43=0,0,+T43/S43)</f>
        <v>0</v>
      </c>
      <c r="V43" s="24">
        <f>SUM(V7,V10,V13,V16,V19,V22,V25,V28,V31,V34,V37,V40)</f>
        <v>0</v>
      </c>
      <c r="W43" s="14">
        <f t="shared" ref="W43:W44" si="122">SUM(W7,W10,W13,W16,W19,W22,W25,W28,W31,W34,W37,W40)</f>
        <v>0</v>
      </c>
      <c r="X43" s="10">
        <f>IF(V43=0,0,+W43/V43)</f>
        <v>0</v>
      </c>
      <c r="Y43" s="24">
        <f>SUM(D43,G43,J43,M43,P43,S43,V43)</f>
        <v>923</v>
      </c>
      <c r="Z43" s="14">
        <f>SUM(E43,H43,K43,N43,Q43,T43,W43)</f>
        <v>1</v>
      </c>
      <c r="AA43" s="10">
        <f>IF(Y43=0,0,+Z43/Y43)</f>
        <v>1.0834236186348862E-3</v>
      </c>
    </row>
    <row r="44" spans="2:27" x14ac:dyDescent="0.25">
      <c r="B44" s="33"/>
      <c r="C44" s="19" t="s">
        <v>12</v>
      </c>
      <c r="D44" s="25">
        <f t="shared" ref="D44" si="123">SUM(D8,D11,D14,D17,D20,D23,D26,D29,D32,D35,D38,D41)</f>
        <v>648</v>
      </c>
      <c r="E44" s="16">
        <f t="shared" si="116"/>
        <v>3</v>
      </c>
      <c r="F44" s="11">
        <f t="shared" ref="F44:F45" si="124">IF(D44=0,0,+E44/D44)</f>
        <v>4.6296296296296294E-3</v>
      </c>
      <c r="G44" s="25">
        <f t="shared" ref="G44" si="125">SUM(G8,G11,G14,G17,G20,G23,G26,G29,G32,G35,G38,G41)</f>
        <v>821</v>
      </c>
      <c r="H44" s="16">
        <f t="shared" si="117"/>
        <v>13</v>
      </c>
      <c r="I44" s="11">
        <f t="shared" ref="I44:I45" si="126">IF(G44=0,0,+H44/G44)</f>
        <v>1.5834348355663823E-2</v>
      </c>
      <c r="J44" s="15">
        <f t="shared" ref="J44" si="127">SUM(J8,J11,J14,J17,J20,J23,J26,J29,J32,J35,J38,J41)</f>
        <v>0</v>
      </c>
      <c r="K44" s="16">
        <f t="shared" si="118"/>
        <v>0</v>
      </c>
      <c r="L44" s="11">
        <f t="shared" ref="L44:L45" si="128">IF(J44=0,0,+K44/J44)</f>
        <v>0</v>
      </c>
      <c r="M44" s="25">
        <f t="shared" ref="M44" si="129">SUM(M8,M11,M14,M17,M20,M23,M26,M29,M32,M35,M38,M41)</f>
        <v>236</v>
      </c>
      <c r="N44" s="16">
        <f t="shared" si="119"/>
        <v>0</v>
      </c>
      <c r="O44" s="11">
        <f t="shared" ref="O44:O45" si="130">IF(M44=0,0,+N44/M44)</f>
        <v>0</v>
      </c>
      <c r="P44" s="15">
        <f t="shared" ref="P44" si="131">SUM(P8,P11,P14,P17,P20,P23,P26,P29,P32,P35,P38,P41)</f>
        <v>0</v>
      </c>
      <c r="Q44" s="16">
        <f t="shared" si="120"/>
        <v>0</v>
      </c>
      <c r="R44" s="11">
        <f t="shared" ref="R44:R45" si="132">IF(P44=0,0,+Q44/P44)</f>
        <v>0</v>
      </c>
      <c r="S44" s="25">
        <f t="shared" ref="S44" si="133">SUM(S8,S11,S14,S17,S20,S23,S26,S29,S32,S35,S38,S41)</f>
        <v>30</v>
      </c>
      <c r="T44" s="16">
        <f t="shared" si="121"/>
        <v>0</v>
      </c>
      <c r="U44" s="11">
        <f t="shared" ref="U44:U45" si="134">IF(S44=0,0,+T44/S44)</f>
        <v>0</v>
      </c>
      <c r="V44" s="25">
        <f t="shared" ref="V44" si="135">SUM(V8,V11,V14,V17,V20,V23,V26,V29,V32,V35,V38,V41)</f>
        <v>10</v>
      </c>
      <c r="W44" s="16">
        <f t="shared" si="122"/>
        <v>1</v>
      </c>
      <c r="X44" s="11">
        <f t="shared" ref="X44:X45" si="136">IF(V44=0,0,+W44/V44)</f>
        <v>0.1</v>
      </c>
      <c r="Y44" s="25">
        <f t="shared" ref="Y44" si="137">SUM(D44,G44,J44,M44,P44,S44,V44)</f>
        <v>1745</v>
      </c>
      <c r="Z44" s="16">
        <f t="shared" ref="Z44" si="138">SUM(E44,H44,K44,N44,Q44,T44,W44)</f>
        <v>17</v>
      </c>
      <c r="AA44" s="8">
        <f t="shared" ref="AA44:AA45" si="139">IF(Y44=0,0,+Z44/Y44)</f>
        <v>9.7421203438395419E-3</v>
      </c>
    </row>
    <row r="45" spans="2:27" x14ac:dyDescent="0.25">
      <c r="B45" s="34"/>
      <c r="C45" s="20" t="s">
        <v>10</v>
      </c>
      <c r="D45" s="26">
        <f>SUM(D43:D44)</f>
        <v>1010</v>
      </c>
      <c r="E45" s="22">
        <f>SUM(E43:E44)</f>
        <v>3</v>
      </c>
      <c r="F45" s="12">
        <f t="shared" si="124"/>
        <v>2.9702970297029703E-3</v>
      </c>
      <c r="G45" s="26">
        <f>SUM(G43:G44)</f>
        <v>1308</v>
      </c>
      <c r="H45" s="22">
        <f>SUM(H43:H44)</f>
        <v>13</v>
      </c>
      <c r="I45" s="12">
        <f t="shared" si="126"/>
        <v>9.9388379204892966E-3</v>
      </c>
      <c r="J45" s="21">
        <f>SUM(J43:J44)</f>
        <v>0</v>
      </c>
      <c r="K45" s="22">
        <f>SUM(K43:K44)</f>
        <v>0</v>
      </c>
      <c r="L45" s="12">
        <f t="shared" si="128"/>
        <v>0</v>
      </c>
      <c r="M45" s="26">
        <f>SUM(M43:M44)</f>
        <v>300</v>
      </c>
      <c r="N45" s="22">
        <f>SUM(N43:N44)</f>
        <v>1</v>
      </c>
      <c r="O45" s="12">
        <f t="shared" si="130"/>
        <v>3.3333333333333335E-3</v>
      </c>
      <c r="P45" s="21">
        <f>SUM(P43:P44)</f>
        <v>0</v>
      </c>
      <c r="Q45" s="22">
        <f>SUM(Q43:Q44)</f>
        <v>0</v>
      </c>
      <c r="R45" s="12">
        <f t="shared" si="132"/>
        <v>0</v>
      </c>
      <c r="S45" s="26">
        <f>SUM(S43:S44)</f>
        <v>40</v>
      </c>
      <c r="T45" s="22">
        <f>SUM(T43:T44)</f>
        <v>0</v>
      </c>
      <c r="U45" s="12">
        <f t="shared" si="134"/>
        <v>0</v>
      </c>
      <c r="V45" s="26">
        <f>SUM(V43:V44)</f>
        <v>10</v>
      </c>
      <c r="W45" s="22">
        <f>SUM(W43:W44)</f>
        <v>1</v>
      </c>
      <c r="X45" s="12">
        <f t="shared" si="136"/>
        <v>0.1</v>
      </c>
      <c r="Y45" s="26">
        <f>SUM(Y43:Y44)</f>
        <v>2668</v>
      </c>
      <c r="Z45" s="22">
        <f>SUM(Z43:Z44)</f>
        <v>18</v>
      </c>
      <c r="AA45" s="9">
        <f t="shared" si="139"/>
        <v>6.746626686656672E-3</v>
      </c>
    </row>
  </sheetData>
  <mergeCells count="22">
    <mergeCell ref="B40:B42"/>
    <mergeCell ref="B43:B45"/>
    <mergeCell ref="B19:B21"/>
    <mergeCell ref="B25:B27"/>
    <mergeCell ref="B28:B30"/>
    <mergeCell ref="B31:B33"/>
    <mergeCell ref="B34:B36"/>
    <mergeCell ref="B37:B39"/>
    <mergeCell ref="V5:X5"/>
    <mergeCell ref="Y5:AA5"/>
    <mergeCell ref="B5:B6"/>
    <mergeCell ref="B22:B24"/>
    <mergeCell ref="B7:B9"/>
    <mergeCell ref="B10:B12"/>
    <mergeCell ref="B13:B15"/>
    <mergeCell ref="B16:B18"/>
    <mergeCell ref="M5:O5"/>
    <mergeCell ref="P5:R5"/>
    <mergeCell ref="S5:U5"/>
    <mergeCell ref="D5:F5"/>
    <mergeCell ref="G5:I5"/>
    <mergeCell ref="J5:L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Mikulec</dc:creator>
  <cp:lastModifiedBy>Mikulec</cp:lastModifiedBy>
  <dcterms:created xsi:type="dcterms:W3CDTF">2019-07-11T13:01:18Z</dcterms:created>
  <dcterms:modified xsi:type="dcterms:W3CDTF">2020-01-24T12:03:28Z</dcterms:modified>
</cp:coreProperties>
</file>